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(社) 給与設計士協会関係\(社）給与設計士協会関連\11 (社)給与設計士協会\9-1養成講座\9-1-1養成講座準備資料\2022.1.14　養成講座2回目操作編資料\受講者送付分\"/>
    </mc:Choice>
  </mc:AlternateContent>
  <xr:revisionPtr revIDLastSave="0" documentId="13_ncr:1_{075F2AA0-323C-4952-947E-25C9345B264C}" xr6:coauthVersionLast="47" xr6:coauthVersionMax="47" xr10:uidLastSave="{00000000-0000-0000-0000-000000000000}"/>
  <bookViews>
    <workbookView xWindow="-120" yWindow="-120" windowWidth="29040" windowHeight="15840" xr2:uid="{E36691BA-B365-48ED-9C85-DB0BB6CF8938}"/>
  </bookViews>
  <sheets>
    <sheet name="data" sheetId="1" r:id="rId1"/>
    <sheet name="給与テンプレート" sheetId="5" r:id="rId2"/>
    <sheet name="賞与テンプレート" sheetId="6" r:id="rId3"/>
  </sheets>
  <definedNames>
    <definedName name="給与集計表1" localSheetId="0">data!$A$1:$AL$31</definedName>
    <definedName name="給与用テンプレートファイル" localSheetId="1">給与テンプレート!$A$1:$G$31</definedName>
    <definedName name="賞与用テンプレートファイル" localSheetId="2">賞与テンプレート!$A$1:$C$31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" i="1" l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11CB1FE-0E46-415D-9326-65571713CF5E}" name="給与集計表1" type="6" refreshedVersion="7" background="1" saveData="1">
    <textPr codePage="932" sourceFile="D:\(社) 給与設計士協会関係\(社）給与設計士協会関連\（株）給与設計事務所\福沢建設のデータ\給与\給与集計表1.csv" comma="1">
      <textFields count="59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28782C3-7515-49D4-A421-D293ACD425F9}" name="給与用テンプレートファイル" type="6" refreshedVersion="7" background="1" saveData="1">
    <textPr codePage="65001" sourceFile="D:\(社) 給与設計士協会関係\(社）給与設計士協会関連\（株）給与設計事務所\給与用テンプレートファイル.csv" comma="1">
      <textFields count="7">
        <textField type="text"/>
        <textField/>
        <textField/>
        <textField/>
        <textField/>
        <textField/>
        <textField/>
      </textFields>
    </textPr>
  </connection>
  <connection id="3" xr16:uid="{6E39FAA4-4607-4B16-A2E8-4A4F68B8D21F}" name="賞与用テンプレートファイル" type="6" refreshedVersion="7" background="1" saveData="1">
    <textPr codePage="65001" sourceFile="D:\(社) 給与設計士協会関係\(社）給与設計士協会関連\（株）給与設計事務所\賞与用テンプレートファイル.csv" comma="1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<sst xmlns="http://schemas.openxmlformats.org/spreadsheetml/2006/main" count="228" uniqueCount="105">
  <si>
    <t>社員No</t>
  </si>
  <si>
    <t>氏　名</t>
  </si>
  <si>
    <t>出勤日数</t>
  </si>
  <si>
    <t>出勤時間</t>
  </si>
  <si>
    <t>欠勤日数</t>
  </si>
  <si>
    <t>有休日数</t>
  </si>
  <si>
    <t>当月有休残</t>
  </si>
  <si>
    <t>遅早時間</t>
  </si>
  <si>
    <t>普通残業時間</t>
  </si>
  <si>
    <t>深夜残業時間</t>
  </si>
  <si>
    <t>公出残業時間</t>
  </si>
  <si>
    <t>その他残業時間</t>
  </si>
  <si>
    <t>基本給</t>
  </si>
  <si>
    <t>役職手当</t>
  </si>
  <si>
    <t>扶養手当</t>
  </si>
  <si>
    <t>住宅手当</t>
  </si>
  <si>
    <t>手当額計</t>
  </si>
  <si>
    <t>普通残業</t>
  </si>
  <si>
    <t>深夜残業</t>
  </si>
  <si>
    <t>公出残業</t>
  </si>
  <si>
    <t>その他残業手当</t>
  </si>
  <si>
    <t>残業手当計</t>
  </si>
  <si>
    <t>残業基準額</t>
  </si>
  <si>
    <t>欠勤控除</t>
  </si>
  <si>
    <t>遅早控除</t>
  </si>
  <si>
    <t>不就労控除額</t>
  </si>
  <si>
    <t>(課)通勤費</t>
  </si>
  <si>
    <t>その他課税</t>
  </si>
  <si>
    <t>課税合計</t>
  </si>
  <si>
    <t>税法上支給額</t>
  </si>
  <si>
    <t>(非)通勤費</t>
  </si>
  <si>
    <t>その他非課税</t>
  </si>
  <si>
    <t>非課税合計</t>
  </si>
  <si>
    <t>総支給額</t>
  </si>
  <si>
    <t>0001</t>
  </si>
  <si>
    <t>0011</t>
  </si>
  <si>
    <t>0007</t>
  </si>
  <si>
    <t>0030</t>
  </si>
  <si>
    <t>0003</t>
  </si>
  <si>
    <t>0008</t>
  </si>
  <si>
    <t>0018</t>
  </si>
  <si>
    <t>0022</t>
  </si>
  <si>
    <t>0026</t>
  </si>
  <si>
    <t>0028</t>
  </si>
  <si>
    <t>0004</t>
  </si>
  <si>
    <t>0009</t>
  </si>
  <si>
    <t>0014</t>
  </si>
  <si>
    <t>0016</t>
  </si>
  <si>
    <t>0029</t>
  </si>
  <si>
    <t>0010</t>
  </si>
  <si>
    <t>0015</t>
  </si>
  <si>
    <t>0020</t>
  </si>
  <si>
    <t>0021</t>
  </si>
  <si>
    <t>0024</t>
  </si>
  <si>
    <t>0027</t>
  </si>
  <si>
    <t>社員番号</t>
  </si>
  <si>
    <t>氏名</t>
  </si>
  <si>
    <t>所定内労働時間</t>
  </si>
  <si>
    <t>所定外労働時間</t>
  </si>
  <si>
    <t>所定内給与</t>
  </si>
  <si>
    <t>所定外給与</t>
  </si>
  <si>
    <t>課税対象給与額</t>
  </si>
  <si>
    <t>福沢 太郎</t>
  </si>
  <si>
    <t>0002</t>
  </si>
  <si>
    <t>新庄 武雄</t>
  </si>
  <si>
    <t>四ツ橋 信次郎</t>
  </si>
  <si>
    <t>七見 一志</t>
  </si>
  <si>
    <t>0005</t>
  </si>
  <si>
    <t>八幡 省三</t>
  </si>
  <si>
    <t>0006</t>
  </si>
  <si>
    <t>栗原 大樹</t>
  </si>
  <si>
    <t>十見 達郎</t>
  </si>
  <si>
    <t>佐藤 大二郎</t>
  </si>
  <si>
    <t>吉田 滋</t>
  </si>
  <si>
    <t>後藤 美代子</t>
  </si>
  <si>
    <t>武藤 広之</t>
  </si>
  <si>
    <t>0012</t>
  </si>
  <si>
    <t>山田 祥子</t>
  </si>
  <si>
    <t>0013</t>
  </si>
  <si>
    <t>今井 信二</t>
  </si>
  <si>
    <t>小川 恵一</t>
  </si>
  <si>
    <t>澤田 誠</t>
  </si>
  <si>
    <t>斉藤 五郎</t>
  </si>
  <si>
    <t>0017</t>
  </si>
  <si>
    <t>宮村 千佳子</t>
  </si>
  <si>
    <t>山野 理恵</t>
  </si>
  <si>
    <t>0019</t>
  </si>
  <si>
    <t>堺 みつお</t>
  </si>
  <si>
    <t>佐々木 美空</t>
  </si>
  <si>
    <t>赤坂 英明</t>
  </si>
  <si>
    <t>白井 一也</t>
  </si>
  <si>
    <t>0023</t>
  </si>
  <si>
    <t>岸本 敦</t>
  </si>
  <si>
    <t>石川 聖子</t>
  </si>
  <si>
    <t>0025</t>
  </si>
  <si>
    <t>上野 聡子</t>
  </si>
  <si>
    <t>江川 洋子</t>
  </si>
  <si>
    <t>小川 正美</t>
  </si>
  <si>
    <t>垣田 千鶴子</t>
  </si>
  <si>
    <t>木全 智子</t>
  </si>
  <si>
    <t>久木田 節子</t>
  </si>
  <si>
    <t>賞与支給額</t>
  </si>
  <si>
    <t>所定内</t>
    <rPh sb="0" eb="3">
      <t>ショテイナイ</t>
    </rPh>
    <phoneticPr fontId="1"/>
  </si>
  <si>
    <t>時間外</t>
    <rPh sb="0" eb="3">
      <t>ジカンガイ</t>
    </rPh>
    <phoneticPr fontId="1"/>
  </si>
  <si>
    <t>食事手当</t>
    <rPh sb="0" eb="2">
      <t>ショクジ</t>
    </rPh>
    <rPh sb="2" eb="4">
      <t>テアテ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</si>
</sst>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2" borderId="0" xfId="0" applyFill="1">
      <alignment vertical="center"/>
    </xf>
    <xf numFmtId="3" fontId="0" fillId="2" borderId="0" xfId="0" applyNumberFormat="1" applyFill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10</xdr:row>
      <xdr:rowOff>38100</xdr:rowOff>
    </xdr:from>
    <xdr:to>
      <xdr:col>11</xdr:col>
      <xdr:colOff>457200</xdr:colOff>
      <xdr:row>14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54B7040-E1D3-4059-B5DB-9446A298852D}"/>
            </a:ext>
          </a:extLst>
        </xdr:cNvPr>
        <xdr:cNvSpPr/>
      </xdr:nvSpPr>
      <xdr:spPr>
        <a:xfrm>
          <a:off x="5857875" y="2419350"/>
          <a:ext cx="3790950" cy="10382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交通費や食事手当は所定内や課税対象給与額に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含めないように処理します。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（就業規則等の確認が必要）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給与集計表1" connectionId="1" xr16:uid="{224D99A5-A9E5-4BB4-9122-475850DE105F}" autoFormatId="20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給与用テンプレートファイル" connectionId="2" xr16:uid="{48ED9C79-9B25-41A8-9E3B-1505665A0245}" autoFormatId="20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賞与用テンプレートファイル" connectionId="3" xr16:uid="{54293B5F-22B3-4AEF-AF3E-8521D997119B}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A8F5-7737-436E-9285-92530D6019F6}">
  <dimension ref="A1:AL31"/>
  <sheetViews>
    <sheetView tabSelected="1" workbookViewId="0">
      <selection activeCell="F25" sqref="F25"/>
    </sheetView>
  </sheetViews>
  <sheetFormatPr defaultRowHeight="18.75" x14ac:dyDescent="0.4"/>
  <cols>
    <col min="1" max="4" width="9" style="5"/>
    <col min="5" max="5" width="11" style="5" bestFit="1" customWidth="1"/>
    <col min="6" max="6" width="9" style="5"/>
    <col min="7" max="9" width="13" style="5" bestFit="1" customWidth="1"/>
    <col min="10" max="10" width="15.125" style="5" bestFit="1" customWidth="1"/>
    <col min="11" max="11" width="10.5" style="5" bestFit="1" customWidth="1"/>
    <col min="12" max="13" width="9" style="5"/>
    <col min="14" max="14" width="9.5" style="5" bestFit="1" customWidth="1"/>
    <col min="15" max="16" width="9" style="5"/>
    <col min="17" max="17" width="9.5" style="5" bestFit="1" customWidth="1"/>
    <col min="18" max="21" width="9" style="5"/>
    <col min="22" max="22" width="15.125" style="5" bestFit="1" customWidth="1"/>
    <col min="23" max="24" width="11" style="5" bestFit="1" customWidth="1"/>
    <col min="25" max="25" width="9" style="5"/>
    <col min="26" max="26" width="15.125" style="5" bestFit="1" customWidth="1"/>
    <col min="27" max="27" width="11" style="5" bestFit="1" customWidth="1"/>
    <col min="28" max="28" width="13" style="5" bestFit="1" customWidth="1"/>
    <col min="29" max="29" width="10.5" style="5" bestFit="1" customWidth="1"/>
    <col min="30" max="30" width="11" style="5" bestFit="1" customWidth="1"/>
    <col min="31" max="31" width="9" style="5"/>
    <col min="32" max="32" width="13" style="5" bestFit="1" customWidth="1"/>
    <col min="33" max="33" width="10.5" style="5" bestFit="1" customWidth="1"/>
    <col min="34" max="34" width="13" style="5" bestFit="1" customWidth="1"/>
    <col min="35" max="35" width="11" style="5" bestFit="1" customWidth="1"/>
    <col min="36" max="36" width="10.5" style="5" bestFit="1" customWidth="1"/>
    <col min="37" max="37" width="9" style="5"/>
    <col min="38" max="38" width="9.5" style="5" bestFit="1" customWidth="1"/>
    <col min="39" max="16384" width="9" style="5"/>
  </cols>
  <sheetData>
    <row r="1" spans="1:38" customFormat="1" x14ac:dyDescent="0.4">
      <c r="A1" s="1" t="s">
        <v>0</v>
      </c>
      <c r="B1" t="s">
        <v>1</v>
      </c>
      <c r="C1" t="s">
        <v>2</v>
      </c>
      <c r="D1" s="3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3" t="s">
        <v>103</v>
      </c>
      <c r="N1" t="s">
        <v>12</v>
      </c>
      <c r="O1" t="s">
        <v>13</v>
      </c>
      <c r="P1" t="s">
        <v>14</v>
      </c>
      <c r="Q1" t="s">
        <v>15</v>
      </c>
      <c r="R1" t="s">
        <v>104</v>
      </c>
      <c r="S1" t="s">
        <v>16</v>
      </c>
      <c r="T1" s="3" t="s">
        <v>102</v>
      </c>
      <c r="U1" t="s">
        <v>17</v>
      </c>
      <c r="V1" t="s">
        <v>18</v>
      </c>
      <c r="W1" t="s">
        <v>19</v>
      </c>
      <c r="X1" t="s">
        <v>20</v>
      </c>
      <c r="Y1" s="3" t="s">
        <v>21</v>
      </c>
      <c r="Z1" s="3" t="s">
        <v>61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</row>
    <row r="2" spans="1:38" customFormat="1" x14ac:dyDescent="0.4">
      <c r="A2" s="1" t="s">
        <v>34</v>
      </c>
      <c r="B2" t="s">
        <v>62</v>
      </c>
      <c r="C2">
        <v>21.25</v>
      </c>
      <c r="D2" s="3">
        <v>170</v>
      </c>
      <c r="E2">
        <v>0</v>
      </c>
      <c r="F2">
        <v>0</v>
      </c>
      <c r="G2">
        <v>40</v>
      </c>
      <c r="H2">
        <v>0</v>
      </c>
      <c r="I2">
        <v>0</v>
      </c>
      <c r="J2">
        <v>0</v>
      </c>
      <c r="K2">
        <v>0</v>
      </c>
      <c r="L2">
        <v>0</v>
      </c>
      <c r="M2" s="3">
        <f>SUM(I2:L2)</f>
        <v>0</v>
      </c>
      <c r="N2" s="2">
        <v>1000000</v>
      </c>
      <c r="O2" s="2"/>
      <c r="P2" s="2"/>
      <c r="Q2" s="2"/>
      <c r="R2">
        <v>0</v>
      </c>
      <c r="S2" s="2">
        <v>0</v>
      </c>
      <c r="T2" s="4">
        <v>1000000</v>
      </c>
      <c r="U2">
        <v>0</v>
      </c>
      <c r="V2">
        <v>0</v>
      </c>
      <c r="W2">
        <v>0</v>
      </c>
      <c r="X2">
        <v>0</v>
      </c>
      <c r="Y2" s="3">
        <v>0</v>
      </c>
      <c r="Z2" s="4">
        <f>T2+Y2</f>
        <v>1000000</v>
      </c>
      <c r="AA2" s="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 s="2">
        <f>Z2+AG2</f>
        <v>1000000</v>
      </c>
      <c r="AI2" s="2">
        <v>0</v>
      </c>
      <c r="AJ2">
        <v>0</v>
      </c>
      <c r="AK2" s="2">
        <v>0</v>
      </c>
      <c r="AL2" s="2">
        <f>AH2+AI2</f>
        <v>1000000</v>
      </c>
    </row>
    <row r="3" spans="1:38" customFormat="1" x14ac:dyDescent="0.4">
      <c r="A3" s="1" t="s">
        <v>63</v>
      </c>
      <c r="B3" t="s">
        <v>64</v>
      </c>
      <c r="C3">
        <v>21.25</v>
      </c>
      <c r="D3" s="3">
        <v>170</v>
      </c>
      <c r="E3">
        <v>0</v>
      </c>
      <c r="F3">
        <v>0</v>
      </c>
      <c r="G3">
        <v>40</v>
      </c>
      <c r="H3">
        <v>0</v>
      </c>
      <c r="I3">
        <v>0</v>
      </c>
      <c r="J3">
        <v>0</v>
      </c>
      <c r="K3">
        <v>0</v>
      </c>
      <c r="L3">
        <v>0</v>
      </c>
      <c r="M3" s="3">
        <f t="shared" ref="M3:M31" si="0">SUM(I3:L3)</f>
        <v>0</v>
      </c>
      <c r="N3" s="2">
        <f>T3-S3</f>
        <v>369000</v>
      </c>
      <c r="O3" s="2">
        <v>30000</v>
      </c>
      <c r="P3" s="2">
        <v>9000</v>
      </c>
      <c r="Q3" s="2">
        <v>42000</v>
      </c>
      <c r="R3">
        <v>0</v>
      </c>
      <c r="S3" s="2">
        <v>81000</v>
      </c>
      <c r="T3" s="4">
        <v>450000</v>
      </c>
      <c r="U3">
        <v>0</v>
      </c>
      <c r="V3">
        <v>0</v>
      </c>
      <c r="W3">
        <v>0</v>
      </c>
      <c r="X3">
        <v>0</v>
      </c>
      <c r="Y3" s="3">
        <v>0</v>
      </c>
      <c r="Z3" s="4">
        <f t="shared" ref="Z3:Z31" si="1">T3+Y3</f>
        <v>450000</v>
      </c>
      <c r="AA3" s="2">
        <v>564000</v>
      </c>
      <c r="AB3">
        <v>0</v>
      </c>
      <c r="AC3">
        <v>0</v>
      </c>
      <c r="AD3">
        <v>0</v>
      </c>
      <c r="AE3" s="2">
        <v>10400</v>
      </c>
      <c r="AF3">
        <v>0</v>
      </c>
      <c r="AG3" s="2">
        <v>10400</v>
      </c>
      <c r="AH3" s="2">
        <f t="shared" ref="AH3:AH31" si="2">Z3+AG3</f>
        <v>460400</v>
      </c>
      <c r="AI3" s="2">
        <v>4100</v>
      </c>
      <c r="AJ3">
        <v>0</v>
      </c>
      <c r="AK3" s="2">
        <v>4100</v>
      </c>
      <c r="AL3" s="2">
        <f t="shared" ref="AL3:AL31" si="3">AH3+AI3</f>
        <v>464500</v>
      </c>
    </row>
    <row r="4" spans="1:38" customFormat="1" x14ac:dyDescent="0.4">
      <c r="A4" s="1" t="s">
        <v>38</v>
      </c>
      <c r="B4" t="s">
        <v>65</v>
      </c>
      <c r="C4">
        <v>21.25</v>
      </c>
      <c r="D4" s="3">
        <v>170</v>
      </c>
      <c r="E4">
        <v>0</v>
      </c>
      <c r="F4">
        <v>0</v>
      </c>
      <c r="G4">
        <v>40</v>
      </c>
      <c r="H4">
        <v>0</v>
      </c>
      <c r="I4">
        <v>0</v>
      </c>
      <c r="J4">
        <v>0</v>
      </c>
      <c r="K4">
        <v>0</v>
      </c>
      <c r="L4">
        <v>0</v>
      </c>
      <c r="M4" s="3">
        <f t="shared" si="0"/>
        <v>0</v>
      </c>
      <c r="N4" s="2">
        <f t="shared" ref="N4:N31" si="4">T4-S4</f>
        <v>357000</v>
      </c>
      <c r="O4" s="2">
        <v>40000</v>
      </c>
      <c r="P4" s="2">
        <v>11000</v>
      </c>
      <c r="Q4" s="2">
        <v>42000</v>
      </c>
      <c r="R4">
        <v>0</v>
      </c>
      <c r="S4" s="2">
        <v>93000</v>
      </c>
      <c r="T4" s="4">
        <v>450000</v>
      </c>
      <c r="U4">
        <v>0</v>
      </c>
      <c r="V4">
        <v>0</v>
      </c>
      <c r="W4">
        <v>0</v>
      </c>
      <c r="X4">
        <v>0</v>
      </c>
      <c r="Y4" s="3">
        <v>0</v>
      </c>
      <c r="Z4" s="4">
        <f t="shared" si="1"/>
        <v>450000</v>
      </c>
      <c r="AA4" s="2">
        <v>626000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 s="2">
        <f t="shared" si="2"/>
        <v>450000</v>
      </c>
      <c r="AI4" s="2">
        <v>9630</v>
      </c>
      <c r="AJ4">
        <v>0</v>
      </c>
      <c r="AK4" s="2">
        <v>9630</v>
      </c>
      <c r="AL4" s="2">
        <f t="shared" si="3"/>
        <v>459630</v>
      </c>
    </row>
    <row r="5" spans="1:38" customFormat="1" x14ac:dyDescent="0.4">
      <c r="A5" s="1" t="s">
        <v>44</v>
      </c>
      <c r="B5" t="s">
        <v>66</v>
      </c>
      <c r="C5">
        <v>13.28125</v>
      </c>
      <c r="D5" s="3">
        <v>106.25</v>
      </c>
      <c r="E5">
        <v>0</v>
      </c>
      <c r="F5">
        <v>0</v>
      </c>
      <c r="G5">
        <v>40</v>
      </c>
      <c r="H5">
        <v>0</v>
      </c>
      <c r="I5">
        <v>0</v>
      </c>
      <c r="J5">
        <v>0</v>
      </c>
      <c r="K5">
        <v>0</v>
      </c>
      <c r="L5">
        <v>0</v>
      </c>
      <c r="M5" s="3">
        <f t="shared" si="0"/>
        <v>0</v>
      </c>
      <c r="N5" s="2">
        <f t="shared" si="4"/>
        <v>192250</v>
      </c>
      <c r="O5" s="2">
        <v>40000</v>
      </c>
      <c r="P5" s="2">
        <v>7000</v>
      </c>
      <c r="Q5" s="2">
        <v>42000</v>
      </c>
      <c r="R5">
        <v>0</v>
      </c>
      <c r="S5" s="2">
        <v>89000</v>
      </c>
      <c r="T5" s="4">
        <v>281250</v>
      </c>
      <c r="U5">
        <v>0</v>
      </c>
      <c r="V5">
        <v>0</v>
      </c>
      <c r="W5">
        <v>0</v>
      </c>
      <c r="X5">
        <v>0</v>
      </c>
      <c r="Y5" s="3">
        <v>0</v>
      </c>
      <c r="Z5" s="4">
        <f t="shared" si="1"/>
        <v>281250</v>
      </c>
      <c r="AA5" s="2">
        <v>627000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 s="2">
        <f t="shared" si="2"/>
        <v>281250</v>
      </c>
      <c r="AI5" s="2">
        <v>8760</v>
      </c>
      <c r="AJ5">
        <v>0</v>
      </c>
      <c r="AK5" s="2">
        <v>8760</v>
      </c>
      <c r="AL5" s="2">
        <f t="shared" si="3"/>
        <v>290010</v>
      </c>
    </row>
    <row r="6" spans="1:38" customFormat="1" x14ac:dyDescent="0.4">
      <c r="A6" s="1" t="s">
        <v>67</v>
      </c>
      <c r="B6" t="s">
        <v>68</v>
      </c>
      <c r="C6">
        <v>21.25</v>
      </c>
      <c r="D6" s="3">
        <v>170</v>
      </c>
      <c r="E6">
        <v>0</v>
      </c>
      <c r="F6">
        <v>0</v>
      </c>
      <c r="G6">
        <v>40</v>
      </c>
      <c r="H6">
        <v>0</v>
      </c>
      <c r="I6">
        <v>0</v>
      </c>
      <c r="J6">
        <v>0</v>
      </c>
      <c r="K6">
        <v>0</v>
      </c>
      <c r="L6">
        <v>0</v>
      </c>
      <c r="M6" s="3">
        <f t="shared" si="0"/>
        <v>0</v>
      </c>
      <c r="N6" s="2">
        <f t="shared" si="4"/>
        <v>361000</v>
      </c>
      <c r="O6" s="2">
        <v>40000</v>
      </c>
      <c r="P6" s="2">
        <v>7000</v>
      </c>
      <c r="Q6" s="2">
        <v>42000</v>
      </c>
      <c r="R6">
        <v>0</v>
      </c>
      <c r="S6" s="2">
        <v>89000</v>
      </c>
      <c r="T6" s="4">
        <v>450000</v>
      </c>
      <c r="U6">
        <v>0</v>
      </c>
      <c r="V6">
        <v>0</v>
      </c>
      <c r="W6">
        <v>0</v>
      </c>
      <c r="X6">
        <v>0</v>
      </c>
      <c r="Y6" s="3">
        <v>0</v>
      </c>
      <c r="Z6" s="4">
        <f t="shared" si="1"/>
        <v>450000</v>
      </c>
      <c r="AA6" s="2">
        <v>627000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 s="2">
        <f t="shared" si="2"/>
        <v>450000</v>
      </c>
      <c r="AI6" s="2">
        <v>7560</v>
      </c>
      <c r="AJ6">
        <v>0</v>
      </c>
      <c r="AK6" s="2">
        <v>7560</v>
      </c>
      <c r="AL6" s="2">
        <f t="shared" si="3"/>
        <v>457560</v>
      </c>
    </row>
    <row r="7" spans="1:38" customFormat="1" x14ac:dyDescent="0.4">
      <c r="A7" s="1" t="s">
        <v>69</v>
      </c>
      <c r="B7" t="s">
        <v>70</v>
      </c>
      <c r="C7">
        <v>21.25</v>
      </c>
      <c r="D7" s="3">
        <v>170</v>
      </c>
      <c r="E7">
        <v>0</v>
      </c>
      <c r="F7">
        <v>0</v>
      </c>
      <c r="G7">
        <v>40</v>
      </c>
      <c r="H7">
        <v>0</v>
      </c>
      <c r="I7">
        <v>0</v>
      </c>
      <c r="J7">
        <v>0</v>
      </c>
      <c r="K7">
        <v>0</v>
      </c>
      <c r="L7">
        <v>0</v>
      </c>
      <c r="M7" s="3">
        <f t="shared" si="0"/>
        <v>0</v>
      </c>
      <c r="N7" s="2">
        <f t="shared" si="4"/>
        <v>273000</v>
      </c>
      <c r="O7" s="2">
        <v>20000</v>
      </c>
      <c r="P7" s="2">
        <v>7000</v>
      </c>
      <c r="Q7" s="2">
        <v>40000</v>
      </c>
      <c r="R7">
        <v>0</v>
      </c>
      <c r="S7" s="2">
        <v>67000</v>
      </c>
      <c r="T7" s="4">
        <v>340000</v>
      </c>
      <c r="U7">
        <v>0</v>
      </c>
      <c r="V7">
        <v>0</v>
      </c>
      <c r="W7">
        <v>0</v>
      </c>
      <c r="X7">
        <v>0</v>
      </c>
      <c r="Y7" s="3">
        <v>0</v>
      </c>
      <c r="Z7" s="4">
        <f t="shared" si="1"/>
        <v>340000</v>
      </c>
      <c r="AA7" s="2">
        <v>427000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 s="2">
        <f t="shared" si="2"/>
        <v>340000</v>
      </c>
      <c r="AI7" s="2">
        <v>6380</v>
      </c>
      <c r="AJ7">
        <v>0</v>
      </c>
      <c r="AK7" s="2">
        <v>6380</v>
      </c>
      <c r="AL7" s="2">
        <f t="shared" si="3"/>
        <v>346380</v>
      </c>
    </row>
    <row r="8" spans="1:38" customFormat="1" x14ac:dyDescent="0.4">
      <c r="A8" s="1" t="s">
        <v>36</v>
      </c>
      <c r="B8" t="s">
        <v>71</v>
      </c>
      <c r="C8">
        <v>21.25</v>
      </c>
      <c r="D8" s="3">
        <v>100</v>
      </c>
      <c r="E8">
        <v>0</v>
      </c>
      <c r="F8">
        <v>0</v>
      </c>
      <c r="G8">
        <v>40</v>
      </c>
      <c r="H8">
        <v>0</v>
      </c>
      <c r="I8">
        <v>0</v>
      </c>
      <c r="J8">
        <v>0</v>
      </c>
      <c r="K8">
        <v>0</v>
      </c>
      <c r="L8">
        <v>0</v>
      </c>
      <c r="M8" s="3">
        <f t="shared" si="0"/>
        <v>0</v>
      </c>
      <c r="N8" s="2">
        <f t="shared" si="4"/>
        <v>180000</v>
      </c>
      <c r="O8" s="2">
        <v>0</v>
      </c>
      <c r="P8" s="2">
        <v>0</v>
      </c>
      <c r="Q8" s="2">
        <v>0</v>
      </c>
      <c r="R8">
        <v>0</v>
      </c>
      <c r="S8" s="2">
        <v>0</v>
      </c>
      <c r="T8" s="4">
        <v>180000</v>
      </c>
      <c r="U8">
        <v>0</v>
      </c>
      <c r="V8">
        <v>0</v>
      </c>
      <c r="W8">
        <v>0</v>
      </c>
      <c r="X8">
        <v>0</v>
      </c>
      <c r="Y8" s="3">
        <v>0</v>
      </c>
      <c r="Z8" s="4">
        <f t="shared" si="1"/>
        <v>180000</v>
      </c>
      <c r="AA8" s="2">
        <v>992000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 s="2">
        <f t="shared" si="2"/>
        <v>180000</v>
      </c>
      <c r="AI8" s="2">
        <v>6430</v>
      </c>
      <c r="AJ8">
        <v>0</v>
      </c>
      <c r="AK8" s="2">
        <v>6430</v>
      </c>
      <c r="AL8" s="2">
        <f t="shared" si="3"/>
        <v>186430</v>
      </c>
    </row>
    <row r="9" spans="1:38" customFormat="1" x14ac:dyDescent="0.4">
      <c r="A9" s="1" t="s">
        <v>39</v>
      </c>
      <c r="B9" t="s">
        <v>72</v>
      </c>
      <c r="C9">
        <v>21.25</v>
      </c>
      <c r="D9" s="3">
        <v>170</v>
      </c>
      <c r="E9">
        <v>0</v>
      </c>
      <c r="F9">
        <v>0</v>
      </c>
      <c r="G9">
        <v>40</v>
      </c>
      <c r="H9">
        <v>0</v>
      </c>
      <c r="I9">
        <v>0</v>
      </c>
      <c r="J9">
        <v>0</v>
      </c>
      <c r="K9">
        <v>0</v>
      </c>
      <c r="L9">
        <v>0</v>
      </c>
      <c r="M9" s="3">
        <f t="shared" si="0"/>
        <v>0</v>
      </c>
      <c r="N9" s="2">
        <f t="shared" si="4"/>
        <v>273000</v>
      </c>
      <c r="O9" s="2">
        <v>30000</v>
      </c>
      <c r="P9" s="2">
        <v>5000</v>
      </c>
      <c r="Q9" s="2">
        <v>42000</v>
      </c>
      <c r="R9">
        <v>0</v>
      </c>
      <c r="S9" s="2">
        <v>77000</v>
      </c>
      <c r="T9" s="4">
        <v>350000</v>
      </c>
      <c r="U9">
        <v>0</v>
      </c>
      <c r="V9">
        <v>0</v>
      </c>
      <c r="W9">
        <v>0</v>
      </c>
      <c r="X9">
        <v>0</v>
      </c>
      <c r="Y9" s="3">
        <v>0</v>
      </c>
      <c r="Z9" s="4">
        <f t="shared" si="1"/>
        <v>350000</v>
      </c>
      <c r="AA9" s="2">
        <v>547000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 s="2">
        <f t="shared" si="2"/>
        <v>350000</v>
      </c>
      <c r="AI9" s="2">
        <v>5600</v>
      </c>
      <c r="AJ9">
        <v>0</v>
      </c>
      <c r="AK9" s="2">
        <v>5600</v>
      </c>
      <c r="AL9" s="2">
        <f t="shared" si="3"/>
        <v>355600</v>
      </c>
    </row>
    <row r="10" spans="1:38" customFormat="1" x14ac:dyDescent="0.4">
      <c r="A10" s="1" t="s">
        <v>45</v>
      </c>
      <c r="B10" t="s">
        <v>73</v>
      </c>
      <c r="C10">
        <v>21.25</v>
      </c>
      <c r="D10" s="3">
        <v>170</v>
      </c>
      <c r="E10">
        <v>0</v>
      </c>
      <c r="F10">
        <v>0</v>
      </c>
      <c r="G10">
        <v>40</v>
      </c>
      <c r="H10">
        <v>0</v>
      </c>
      <c r="I10">
        <v>0</v>
      </c>
      <c r="J10">
        <v>0</v>
      </c>
      <c r="K10">
        <v>0</v>
      </c>
      <c r="L10">
        <v>0</v>
      </c>
      <c r="M10" s="3">
        <f t="shared" si="0"/>
        <v>0</v>
      </c>
      <c r="N10" s="2">
        <f t="shared" si="4"/>
        <v>288000</v>
      </c>
      <c r="O10" s="2">
        <v>30000</v>
      </c>
      <c r="P10" s="2">
        <v>11000</v>
      </c>
      <c r="Q10" s="2">
        <v>21000</v>
      </c>
      <c r="R10">
        <v>0</v>
      </c>
      <c r="S10" s="2">
        <v>62000</v>
      </c>
      <c r="T10" s="4">
        <v>350000</v>
      </c>
      <c r="U10">
        <v>0</v>
      </c>
      <c r="V10">
        <v>0</v>
      </c>
      <c r="W10">
        <v>0</v>
      </c>
      <c r="X10">
        <v>0</v>
      </c>
      <c r="Y10" s="3">
        <v>0</v>
      </c>
      <c r="Z10" s="4">
        <f t="shared" si="1"/>
        <v>350000</v>
      </c>
      <c r="AA10" s="2">
        <v>500000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 s="2">
        <f t="shared" si="2"/>
        <v>350000</v>
      </c>
      <c r="AI10" s="2">
        <v>10800</v>
      </c>
      <c r="AJ10">
        <v>0</v>
      </c>
      <c r="AK10" s="2">
        <v>10800</v>
      </c>
      <c r="AL10" s="2">
        <f t="shared" si="3"/>
        <v>360800</v>
      </c>
    </row>
    <row r="11" spans="1:38" customFormat="1" x14ac:dyDescent="0.4">
      <c r="A11" s="1" t="s">
        <v>49</v>
      </c>
      <c r="B11" t="s">
        <v>74</v>
      </c>
      <c r="C11">
        <v>21.25</v>
      </c>
      <c r="D11" s="3">
        <v>170</v>
      </c>
      <c r="E11">
        <v>0</v>
      </c>
      <c r="F11">
        <v>0</v>
      </c>
      <c r="G11">
        <v>40</v>
      </c>
      <c r="H11">
        <v>0</v>
      </c>
      <c r="I11">
        <v>0</v>
      </c>
      <c r="J11">
        <v>0</v>
      </c>
      <c r="K11">
        <v>0</v>
      </c>
      <c r="L11">
        <v>0</v>
      </c>
      <c r="M11" s="3">
        <f t="shared" si="0"/>
        <v>0</v>
      </c>
      <c r="N11" s="2">
        <f t="shared" si="4"/>
        <v>312000</v>
      </c>
      <c r="O11" s="2">
        <v>10000</v>
      </c>
      <c r="P11">
        <v>0</v>
      </c>
      <c r="Q11" s="2">
        <v>18000</v>
      </c>
      <c r="R11">
        <v>0</v>
      </c>
      <c r="S11" s="2">
        <v>28000</v>
      </c>
      <c r="T11" s="4">
        <v>340000</v>
      </c>
      <c r="U11">
        <v>0</v>
      </c>
      <c r="V11">
        <v>0</v>
      </c>
      <c r="W11">
        <v>0</v>
      </c>
      <c r="X11">
        <v>0</v>
      </c>
      <c r="Y11" s="3">
        <v>0</v>
      </c>
      <c r="Z11" s="4">
        <f t="shared" si="1"/>
        <v>340000</v>
      </c>
      <c r="AA11" s="2">
        <v>698000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 s="2">
        <f t="shared" si="2"/>
        <v>340000</v>
      </c>
      <c r="AI11" s="2">
        <v>4980</v>
      </c>
      <c r="AJ11">
        <v>0</v>
      </c>
      <c r="AK11" s="2">
        <v>4980</v>
      </c>
      <c r="AL11" s="2">
        <f t="shared" si="3"/>
        <v>344980</v>
      </c>
    </row>
    <row r="12" spans="1:38" customFormat="1" x14ac:dyDescent="0.4">
      <c r="A12" s="1" t="s">
        <v>35</v>
      </c>
      <c r="B12" t="s">
        <v>75</v>
      </c>
      <c r="C12">
        <v>21.25</v>
      </c>
      <c r="D12" s="3">
        <v>170</v>
      </c>
      <c r="E12">
        <v>0</v>
      </c>
      <c r="F12">
        <v>0</v>
      </c>
      <c r="G12">
        <v>40</v>
      </c>
      <c r="H12">
        <v>0</v>
      </c>
      <c r="I12">
        <v>0</v>
      </c>
      <c r="J12">
        <v>0</v>
      </c>
      <c r="K12">
        <v>0</v>
      </c>
      <c r="L12">
        <v>0</v>
      </c>
      <c r="M12" s="3">
        <f t="shared" si="0"/>
        <v>0</v>
      </c>
      <c r="N12" s="2">
        <f t="shared" si="4"/>
        <v>272000</v>
      </c>
      <c r="O12" s="2">
        <v>10000</v>
      </c>
      <c r="P12" s="2">
        <v>2000</v>
      </c>
      <c r="Q12" s="2">
        <v>36000</v>
      </c>
      <c r="R12">
        <v>0</v>
      </c>
      <c r="S12" s="2">
        <v>48000</v>
      </c>
      <c r="T12" s="4">
        <v>320000</v>
      </c>
      <c r="U12">
        <v>0</v>
      </c>
      <c r="V12">
        <v>0</v>
      </c>
      <c r="W12">
        <v>0</v>
      </c>
      <c r="X12">
        <v>0</v>
      </c>
      <c r="Y12" s="3">
        <v>0</v>
      </c>
      <c r="Z12" s="4">
        <f t="shared" si="1"/>
        <v>320000</v>
      </c>
      <c r="AA12" s="2">
        <v>724000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 s="2">
        <f t="shared" si="2"/>
        <v>320000</v>
      </c>
      <c r="AI12" s="2">
        <v>5600</v>
      </c>
      <c r="AJ12">
        <v>0</v>
      </c>
      <c r="AK12" s="2">
        <v>5600</v>
      </c>
      <c r="AL12" s="2">
        <f t="shared" si="3"/>
        <v>325600</v>
      </c>
    </row>
    <row r="13" spans="1:38" customFormat="1" x14ac:dyDescent="0.4">
      <c r="A13" s="1" t="s">
        <v>76</v>
      </c>
      <c r="B13" t="s">
        <v>77</v>
      </c>
      <c r="C13">
        <v>21.25</v>
      </c>
      <c r="D13" s="3">
        <v>170</v>
      </c>
      <c r="E13">
        <v>0</v>
      </c>
      <c r="F13">
        <v>0</v>
      </c>
      <c r="G13">
        <v>40</v>
      </c>
      <c r="H13">
        <v>0</v>
      </c>
      <c r="I13">
        <v>0</v>
      </c>
      <c r="J13">
        <v>0</v>
      </c>
      <c r="K13">
        <v>0</v>
      </c>
      <c r="L13">
        <v>0</v>
      </c>
      <c r="M13" s="3">
        <f t="shared" si="0"/>
        <v>0</v>
      </c>
      <c r="N13" s="2">
        <f t="shared" si="4"/>
        <v>276000</v>
      </c>
      <c r="O13" s="2">
        <v>20000</v>
      </c>
      <c r="P13" s="2">
        <v>2000</v>
      </c>
      <c r="Q13" s="2">
        <v>42000</v>
      </c>
      <c r="R13">
        <v>0</v>
      </c>
      <c r="S13" s="2">
        <v>64000</v>
      </c>
      <c r="T13" s="4">
        <v>340000</v>
      </c>
      <c r="U13">
        <v>0</v>
      </c>
      <c r="V13">
        <v>0</v>
      </c>
      <c r="W13">
        <v>0</v>
      </c>
      <c r="X13">
        <v>0</v>
      </c>
      <c r="Y13" s="3">
        <v>0</v>
      </c>
      <c r="Z13" s="4">
        <f t="shared" si="1"/>
        <v>340000</v>
      </c>
      <c r="AA13" s="2">
        <v>404000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 s="2">
        <f t="shared" si="2"/>
        <v>340000</v>
      </c>
      <c r="AI13" s="2">
        <v>6200</v>
      </c>
      <c r="AJ13">
        <v>0</v>
      </c>
      <c r="AK13" s="2">
        <v>6200</v>
      </c>
      <c r="AL13" s="2">
        <f t="shared" si="3"/>
        <v>346200</v>
      </c>
    </row>
    <row r="14" spans="1:38" customFormat="1" x14ac:dyDescent="0.4">
      <c r="A14" s="1" t="s">
        <v>78</v>
      </c>
      <c r="B14" t="s">
        <v>79</v>
      </c>
      <c r="C14">
        <v>21.25</v>
      </c>
      <c r="D14" s="3">
        <v>170</v>
      </c>
      <c r="E14">
        <v>0</v>
      </c>
      <c r="F14">
        <v>0</v>
      </c>
      <c r="G14">
        <v>40</v>
      </c>
      <c r="H14">
        <v>0</v>
      </c>
      <c r="I14">
        <v>0</v>
      </c>
      <c r="J14">
        <v>0</v>
      </c>
      <c r="K14">
        <v>0</v>
      </c>
      <c r="L14">
        <v>0</v>
      </c>
      <c r="M14" s="3">
        <f t="shared" si="0"/>
        <v>0</v>
      </c>
      <c r="N14" s="2">
        <f t="shared" si="4"/>
        <v>269000</v>
      </c>
      <c r="O14">
        <v>0</v>
      </c>
      <c r="P14" s="2">
        <v>5000</v>
      </c>
      <c r="Q14" s="2">
        <v>36000</v>
      </c>
      <c r="R14">
        <v>0</v>
      </c>
      <c r="S14" s="2">
        <v>41000</v>
      </c>
      <c r="T14" s="4">
        <v>310000</v>
      </c>
      <c r="U14">
        <v>0</v>
      </c>
      <c r="V14">
        <v>0</v>
      </c>
      <c r="W14">
        <v>0</v>
      </c>
      <c r="X14">
        <v>0</v>
      </c>
      <c r="Y14" s="3">
        <v>0</v>
      </c>
      <c r="Z14" s="4">
        <f t="shared" si="1"/>
        <v>310000</v>
      </c>
      <c r="AA14" s="2">
        <v>314000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 s="2">
        <f t="shared" si="2"/>
        <v>310000</v>
      </c>
      <c r="AI14" s="2">
        <v>6600</v>
      </c>
      <c r="AJ14">
        <v>0</v>
      </c>
      <c r="AK14" s="2">
        <v>6600</v>
      </c>
      <c r="AL14" s="2">
        <f t="shared" si="3"/>
        <v>316600</v>
      </c>
    </row>
    <row r="15" spans="1:38" customFormat="1" x14ac:dyDescent="0.4">
      <c r="A15" s="1" t="s">
        <v>46</v>
      </c>
      <c r="B15" t="s">
        <v>80</v>
      </c>
      <c r="C15">
        <v>21.25</v>
      </c>
      <c r="D15" s="3">
        <v>170</v>
      </c>
      <c r="E15">
        <v>0</v>
      </c>
      <c r="F15">
        <v>0</v>
      </c>
      <c r="G15">
        <v>40</v>
      </c>
      <c r="H15">
        <v>0</v>
      </c>
      <c r="I15">
        <v>0</v>
      </c>
      <c r="J15">
        <v>0</v>
      </c>
      <c r="K15">
        <v>0</v>
      </c>
      <c r="L15">
        <v>0</v>
      </c>
      <c r="M15" s="3">
        <f t="shared" si="0"/>
        <v>0</v>
      </c>
      <c r="N15" s="2">
        <f t="shared" si="4"/>
        <v>249000</v>
      </c>
      <c r="O15">
        <v>0</v>
      </c>
      <c r="P15" s="2">
        <v>5000</v>
      </c>
      <c r="Q15" s="2">
        <v>36000</v>
      </c>
      <c r="R15">
        <v>0</v>
      </c>
      <c r="S15" s="2">
        <v>41000</v>
      </c>
      <c r="T15" s="4">
        <v>290000</v>
      </c>
      <c r="U15">
        <v>0</v>
      </c>
      <c r="V15">
        <v>0</v>
      </c>
      <c r="W15">
        <v>0</v>
      </c>
      <c r="X15">
        <v>0</v>
      </c>
      <c r="Y15" s="3">
        <v>0</v>
      </c>
      <c r="Z15" s="4">
        <f t="shared" si="1"/>
        <v>290000</v>
      </c>
      <c r="AA15" s="2">
        <v>299000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 s="2">
        <f t="shared" si="2"/>
        <v>290000</v>
      </c>
      <c r="AI15" s="2">
        <v>5900</v>
      </c>
      <c r="AJ15">
        <v>0</v>
      </c>
      <c r="AK15" s="2">
        <v>5900</v>
      </c>
      <c r="AL15" s="2">
        <f t="shared" si="3"/>
        <v>295900</v>
      </c>
    </row>
    <row r="16" spans="1:38" customFormat="1" x14ac:dyDescent="0.4">
      <c r="A16" s="1" t="s">
        <v>50</v>
      </c>
      <c r="B16" t="s">
        <v>81</v>
      </c>
      <c r="C16">
        <v>21.25</v>
      </c>
      <c r="D16" s="3">
        <v>170</v>
      </c>
      <c r="E16">
        <v>0</v>
      </c>
      <c r="F16">
        <v>0</v>
      </c>
      <c r="G16">
        <v>40</v>
      </c>
      <c r="H16">
        <v>0</v>
      </c>
      <c r="I16">
        <v>0</v>
      </c>
      <c r="J16">
        <v>0</v>
      </c>
      <c r="K16">
        <v>0</v>
      </c>
      <c r="L16">
        <v>0</v>
      </c>
      <c r="M16" s="3">
        <f t="shared" si="0"/>
        <v>0</v>
      </c>
      <c r="N16" s="2">
        <f t="shared" si="4"/>
        <v>272000</v>
      </c>
      <c r="O16">
        <v>0</v>
      </c>
      <c r="P16">
        <v>0</v>
      </c>
      <c r="Q16" s="2">
        <v>18000</v>
      </c>
      <c r="R16">
        <v>0</v>
      </c>
      <c r="S16" s="2">
        <v>18000</v>
      </c>
      <c r="T16" s="4">
        <v>290000</v>
      </c>
      <c r="U16">
        <v>0</v>
      </c>
      <c r="V16">
        <v>0</v>
      </c>
      <c r="W16">
        <v>0</v>
      </c>
      <c r="X16">
        <v>0</v>
      </c>
      <c r="Y16" s="3">
        <v>0</v>
      </c>
      <c r="Z16" s="4">
        <f t="shared" si="1"/>
        <v>290000</v>
      </c>
      <c r="AA16" s="2">
        <v>273000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 s="2">
        <f t="shared" si="2"/>
        <v>290000</v>
      </c>
      <c r="AI16" s="2">
        <v>12300</v>
      </c>
      <c r="AJ16">
        <v>0</v>
      </c>
      <c r="AK16" s="2">
        <v>12300</v>
      </c>
      <c r="AL16" s="2">
        <f t="shared" si="3"/>
        <v>302300</v>
      </c>
    </row>
    <row r="17" spans="1:38" customFormat="1" x14ac:dyDescent="0.4">
      <c r="A17" s="1" t="s">
        <v>47</v>
      </c>
      <c r="B17" t="s">
        <v>82</v>
      </c>
      <c r="C17">
        <v>21.25</v>
      </c>
      <c r="D17" s="3">
        <v>170</v>
      </c>
      <c r="E17">
        <v>0</v>
      </c>
      <c r="F17">
        <v>0</v>
      </c>
      <c r="G17">
        <v>38</v>
      </c>
      <c r="H17">
        <v>0</v>
      </c>
      <c r="I17">
        <v>0</v>
      </c>
      <c r="J17">
        <v>0</v>
      </c>
      <c r="K17">
        <v>0</v>
      </c>
      <c r="L17">
        <v>0</v>
      </c>
      <c r="M17" s="3">
        <f t="shared" si="0"/>
        <v>0</v>
      </c>
      <c r="N17" s="2">
        <f t="shared" si="4"/>
        <v>232000</v>
      </c>
      <c r="O17">
        <v>0</v>
      </c>
      <c r="P17">
        <v>0</v>
      </c>
      <c r="Q17" s="2">
        <v>18000</v>
      </c>
      <c r="R17">
        <v>0</v>
      </c>
      <c r="S17" s="2">
        <v>18000</v>
      </c>
      <c r="T17" s="4">
        <v>250000</v>
      </c>
      <c r="U17">
        <v>0</v>
      </c>
      <c r="V17">
        <v>0</v>
      </c>
      <c r="W17">
        <v>0</v>
      </c>
      <c r="X17">
        <v>0</v>
      </c>
      <c r="Y17" s="3">
        <v>0</v>
      </c>
      <c r="Z17" s="4">
        <f t="shared" si="1"/>
        <v>250000</v>
      </c>
      <c r="AA17" s="2">
        <v>268000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 s="2">
        <f t="shared" si="2"/>
        <v>250000</v>
      </c>
      <c r="AI17" s="2">
        <v>12600</v>
      </c>
      <c r="AJ17">
        <v>0</v>
      </c>
      <c r="AK17" s="2">
        <v>12600</v>
      </c>
      <c r="AL17" s="2">
        <f t="shared" si="3"/>
        <v>262600</v>
      </c>
    </row>
    <row r="18" spans="1:38" customFormat="1" x14ac:dyDescent="0.4">
      <c r="A18" s="1" t="s">
        <v>83</v>
      </c>
      <c r="B18" t="s">
        <v>84</v>
      </c>
      <c r="C18">
        <v>21.25</v>
      </c>
      <c r="D18" s="3">
        <v>170</v>
      </c>
      <c r="E18">
        <v>0</v>
      </c>
      <c r="F18">
        <v>0</v>
      </c>
      <c r="G18">
        <v>34</v>
      </c>
      <c r="H18">
        <v>0</v>
      </c>
      <c r="I18">
        <v>0</v>
      </c>
      <c r="J18">
        <v>0</v>
      </c>
      <c r="K18">
        <v>0</v>
      </c>
      <c r="L18">
        <v>0</v>
      </c>
      <c r="M18" s="3">
        <f t="shared" si="0"/>
        <v>0</v>
      </c>
      <c r="N18" s="2">
        <f t="shared" si="4"/>
        <v>232000</v>
      </c>
      <c r="O18">
        <v>0</v>
      </c>
      <c r="P18">
        <v>0</v>
      </c>
      <c r="Q18" s="2">
        <v>8000</v>
      </c>
      <c r="R18">
        <v>0</v>
      </c>
      <c r="S18" s="2">
        <v>8000</v>
      </c>
      <c r="T18" s="4">
        <v>240000</v>
      </c>
      <c r="U18">
        <v>0</v>
      </c>
      <c r="V18">
        <v>0</v>
      </c>
      <c r="W18">
        <v>0</v>
      </c>
      <c r="X18">
        <v>0</v>
      </c>
      <c r="Y18" s="3">
        <v>0</v>
      </c>
      <c r="Z18" s="4">
        <f t="shared" si="1"/>
        <v>240000</v>
      </c>
      <c r="AA18" s="2">
        <v>261500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 s="2">
        <f t="shared" si="2"/>
        <v>240000</v>
      </c>
      <c r="AI18" s="2">
        <v>13800</v>
      </c>
      <c r="AJ18">
        <v>0</v>
      </c>
      <c r="AK18" s="2">
        <v>13800</v>
      </c>
      <c r="AL18" s="2">
        <f t="shared" si="3"/>
        <v>253800</v>
      </c>
    </row>
    <row r="19" spans="1:38" customFormat="1" x14ac:dyDescent="0.4">
      <c r="A19" s="1" t="s">
        <v>40</v>
      </c>
      <c r="B19" t="s">
        <v>85</v>
      </c>
      <c r="C19">
        <v>21.25</v>
      </c>
      <c r="D19" s="3">
        <v>170</v>
      </c>
      <c r="E19">
        <v>0</v>
      </c>
      <c r="F19">
        <v>0</v>
      </c>
      <c r="G19">
        <v>34</v>
      </c>
      <c r="H19">
        <v>0</v>
      </c>
      <c r="I19">
        <v>0</v>
      </c>
      <c r="J19">
        <v>0</v>
      </c>
      <c r="K19">
        <v>0</v>
      </c>
      <c r="L19">
        <v>0</v>
      </c>
      <c r="M19" s="3">
        <f t="shared" si="0"/>
        <v>0</v>
      </c>
      <c r="N19" s="2">
        <f t="shared" si="4"/>
        <v>232000</v>
      </c>
      <c r="O19">
        <v>0</v>
      </c>
      <c r="P19">
        <v>0</v>
      </c>
      <c r="Q19" s="2">
        <v>8000</v>
      </c>
      <c r="R19">
        <v>0</v>
      </c>
      <c r="S19" s="2">
        <v>8000</v>
      </c>
      <c r="T19" s="4">
        <v>240000</v>
      </c>
      <c r="U19">
        <v>0</v>
      </c>
      <c r="V19">
        <v>0</v>
      </c>
      <c r="W19">
        <v>0</v>
      </c>
      <c r="X19">
        <v>0</v>
      </c>
      <c r="Y19" s="3">
        <v>0</v>
      </c>
      <c r="Z19" s="4">
        <f t="shared" si="1"/>
        <v>240000</v>
      </c>
      <c r="AA19" s="2">
        <v>263000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 s="2">
        <f t="shared" si="2"/>
        <v>240000</v>
      </c>
      <c r="AI19" s="2">
        <v>16300</v>
      </c>
      <c r="AJ19">
        <v>0</v>
      </c>
      <c r="AK19" s="2">
        <v>16300</v>
      </c>
      <c r="AL19" s="2">
        <f t="shared" si="3"/>
        <v>256300</v>
      </c>
    </row>
    <row r="20" spans="1:38" customFormat="1" x14ac:dyDescent="0.4">
      <c r="A20" s="1" t="s">
        <v>86</v>
      </c>
      <c r="B20" t="s">
        <v>87</v>
      </c>
      <c r="C20">
        <v>21.25</v>
      </c>
      <c r="D20" s="3">
        <v>170</v>
      </c>
      <c r="E20">
        <v>0</v>
      </c>
      <c r="F20">
        <v>2</v>
      </c>
      <c r="G20">
        <v>-23</v>
      </c>
      <c r="H20">
        <v>0</v>
      </c>
      <c r="I20">
        <v>16</v>
      </c>
      <c r="J20">
        <v>0</v>
      </c>
      <c r="K20">
        <v>0</v>
      </c>
      <c r="L20">
        <v>0</v>
      </c>
      <c r="M20" s="3">
        <f t="shared" si="0"/>
        <v>16</v>
      </c>
      <c r="N20" s="2">
        <f t="shared" si="4"/>
        <v>245000</v>
      </c>
      <c r="O20">
        <v>0</v>
      </c>
      <c r="P20">
        <v>0</v>
      </c>
      <c r="Q20" s="2">
        <v>5000</v>
      </c>
      <c r="R20">
        <v>0</v>
      </c>
      <c r="S20" s="2">
        <v>5000</v>
      </c>
      <c r="T20" s="4">
        <v>250000</v>
      </c>
      <c r="U20" s="2">
        <v>34000</v>
      </c>
      <c r="V20">
        <v>0</v>
      </c>
      <c r="W20">
        <v>0</v>
      </c>
      <c r="X20">
        <v>0</v>
      </c>
      <c r="Y20" s="4">
        <v>34000</v>
      </c>
      <c r="Z20" s="4">
        <f t="shared" si="1"/>
        <v>284000</v>
      </c>
      <c r="AA20" s="2">
        <v>255000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 s="2">
        <f t="shared" si="2"/>
        <v>284000</v>
      </c>
      <c r="AI20" s="2">
        <v>8000</v>
      </c>
      <c r="AJ20">
        <v>0</v>
      </c>
      <c r="AK20" s="2">
        <v>8000</v>
      </c>
      <c r="AL20" s="2">
        <f t="shared" si="3"/>
        <v>292000</v>
      </c>
    </row>
    <row r="21" spans="1:38" customFormat="1" x14ac:dyDescent="0.4">
      <c r="A21" s="1" t="s">
        <v>51</v>
      </c>
      <c r="B21" t="s">
        <v>88</v>
      </c>
      <c r="C21">
        <v>15.9375</v>
      </c>
      <c r="D21" s="3">
        <v>127.5</v>
      </c>
      <c r="E21">
        <v>0</v>
      </c>
      <c r="F21">
        <v>2</v>
      </c>
      <c r="G21">
        <v>-15</v>
      </c>
      <c r="H21">
        <v>0</v>
      </c>
      <c r="I21">
        <v>15</v>
      </c>
      <c r="J21">
        <v>0</v>
      </c>
      <c r="K21">
        <v>0</v>
      </c>
      <c r="L21">
        <v>0</v>
      </c>
      <c r="M21" s="3">
        <f t="shared" si="0"/>
        <v>15</v>
      </c>
      <c r="N21" s="2">
        <f t="shared" si="4"/>
        <v>165000</v>
      </c>
      <c r="O21">
        <v>0</v>
      </c>
      <c r="P21">
        <v>0</v>
      </c>
      <c r="Q21" s="2">
        <v>5000</v>
      </c>
      <c r="R21">
        <v>0</v>
      </c>
      <c r="S21" s="2">
        <v>5000</v>
      </c>
      <c r="T21" s="4">
        <v>170000</v>
      </c>
      <c r="U21" s="2">
        <v>31875</v>
      </c>
      <c r="V21">
        <v>0</v>
      </c>
      <c r="W21">
        <v>0</v>
      </c>
      <c r="X21">
        <v>0</v>
      </c>
      <c r="Y21" s="4">
        <v>31875</v>
      </c>
      <c r="Z21" s="4">
        <f t="shared" si="1"/>
        <v>201875</v>
      </c>
      <c r="AA21" s="2">
        <v>255000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 s="2">
        <f t="shared" si="2"/>
        <v>201875</v>
      </c>
      <c r="AI21">
        <v>0</v>
      </c>
      <c r="AJ21">
        <v>0</v>
      </c>
      <c r="AK21">
        <v>0</v>
      </c>
      <c r="AL21" s="2">
        <f t="shared" si="3"/>
        <v>201875</v>
      </c>
    </row>
    <row r="22" spans="1:38" customFormat="1" x14ac:dyDescent="0.4">
      <c r="A22" s="1" t="s">
        <v>52</v>
      </c>
      <c r="B22" t="s">
        <v>89</v>
      </c>
      <c r="C22">
        <v>21.25</v>
      </c>
      <c r="D22" s="3">
        <v>170</v>
      </c>
      <c r="E22">
        <v>0</v>
      </c>
      <c r="F22">
        <v>0</v>
      </c>
      <c r="G22">
        <v>26</v>
      </c>
      <c r="H22">
        <v>0</v>
      </c>
      <c r="I22">
        <v>0</v>
      </c>
      <c r="J22">
        <v>0</v>
      </c>
      <c r="K22">
        <v>0</v>
      </c>
      <c r="L22">
        <v>0</v>
      </c>
      <c r="M22" s="3">
        <f t="shared" si="0"/>
        <v>0</v>
      </c>
      <c r="N22" s="2">
        <f t="shared" si="4"/>
        <v>240000</v>
      </c>
      <c r="O22">
        <v>0</v>
      </c>
      <c r="P22">
        <v>0</v>
      </c>
      <c r="Q22" s="2">
        <v>5000</v>
      </c>
      <c r="R22">
        <v>0</v>
      </c>
      <c r="S22" s="2">
        <v>5000</v>
      </c>
      <c r="T22" s="4">
        <v>245000</v>
      </c>
      <c r="U22">
        <v>0</v>
      </c>
      <c r="V22">
        <v>0</v>
      </c>
      <c r="W22">
        <v>0</v>
      </c>
      <c r="X22">
        <v>0</v>
      </c>
      <c r="Y22" s="3">
        <v>0</v>
      </c>
      <c r="Z22" s="4">
        <f t="shared" si="1"/>
        <v>245000</v>
      </c>
      <c r="AA22" s="2">
        <v>257000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 s="2">
        <f t="shared" si="2"/>
        <v>245000</v>
      </c>
      <c r="AI22">
        <v>0</v>
      </c>
      <c r="AJ22">
        <v>0</v>
      </c>
      <c r="AK22">
        <v>0</v>
      </c>
      <c r="AL22" s="2">
        <f t="shared" si="3"/>
        <v>245000</v>
      </c>
    </row>
    <row r="23" spans="1:38" customFormat="1" x14ac:dyDescent="0.4">
      <c r="A23" s="1" t="s">
        <v>41</v>
      </c>
      <c r="B23" t="s">
        <v>90</v>
      </c>
      <c r="C23">
        <v>21.25</v>
      </c>
      <c r="D23" s="3">
        <v>170</v>
      </c>
      <c r="E23">
        <v>0</v>
      </c>
      <c r="F23">
        <v>0</v>
      </c>
      <c r="G23">
        <v>26</v>
      </c>
      <c r="H23">
        <v>0</v>
      </c>
      <c r="I23">
        <v>0</v>
      </c>
      <c r="J23">
        <v>0</v>
      </c>
      <c r="K23">
        <v>0</v>
      </c>
      <c r="L23">
        <v>0</v>
      </c>
      <c r="M23" s="3">
        <f t="shared" si="0"/>
        <v>0</v>
      </c>
      <c r="N23" s="2">
        <f t="shared" si="4"/>
        <v>230000</v>
      </c>
      <c r="O23">
        <v>0</v>
      </c>
      <c r="P23">
        <v>0</v>
      </c>
      <c r="Q23" s="2">
        <v>5000</v>
      </c>
      <c r="R23">
        <v>0</v>
      </c>
      <c r="S23" s="2">
        <v>5000</v>
      </c>
      <c r="T23" s="4">
        <v>235000</v>
      </c>
      <c r="U23">
        <v>0</v>
      </c>
      <c r="V23">
        <v>0</v>
      </c>
      <c r="W23">
        <v>0</v>
      </c>
      <c r="X23">
        <v>0</v>
      </c>
      <c r="Y23" s="3">
        <v>0</v>
      </c>
      <c r="Z23" s="4">
        <f t="shared" si="1"/>
        <v>235000</v>
      </c>
      <c r="AA23" s="2">
        <v>257000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 s="2">
        <f t="shared" si="2"/>
        <v>235000</v>
      </c>
      <c r="AI23" s="2">
        <v>8000</v>
      </c>
      <c r="AJ23">
        <v>0</v>
      </c>
      <c r="AK23" s="2">
        <v>8000</v>
      </c>
      <c r="AL23" s="2">
        <f t="shared" si="3"/>
        <v>243000</v>
      </c>
    </row>
    <row r="24" spans="1:38" customFormat="1" x14ac:dyDescent="0.4">
      <c r="A24" s="1" t="s">
        <v>91</v>
      </c>
      <c r="B24" t="s">
        <v>92</v>
      </c>
      <c r="C24">
        <v>21.25</v>
      </c>
      <c r="D24" s="3">
        <v>170</v>
      </c>
      <c r="E24">
        <v>0</v>
      </c>
      <c r="F24">
        <v>0</v>
      </c>
      <c r="G24">
        <v>10</v>
      </c>
      <c r="H24">
        <v>0</v>
      </c>
      <c r="I24">
        <v>0</v>
      </c>
      <c r="J24">
        <v>0</v>
      </c>
      <c r="K24">
        <v>0</v>
      </c>
      <c r="L24">
        <v>0</v>
      </c>
      <c r="M24" s="3">
        <f t="shared" si="0"/>
        <v>0</v>
      </c>
      <c r="N24" s="2">
        <f t="shared" si="4"/>
        <v>235000</v>
      </c>
      <c r="O24">
        <v>0</v>
      </c>
      <c r="P24">
        <v>0</v>
      </c>
      <c r="Q24">
        <v>0</v>
      </c>
      <c r="R24">
        <v>0</v>
      </c>
      <c r="S24">
        <v>0</v>
      </c>
      <c r="T24" s="4">
        <v>235000</v>
      </c>
      <c r="U24">
        <v>0</v>
      </c>
      <c r="V24">
        <v>0</v>
      </c>
      <c r="W24">
        <v>0</v>
      </c>
      <c r="X24">
        <v>0</v>
      </c>
      <c r="Y24" s="3">
        <v>0</v>
      </c>
      <c r="Z24" s="4">
        <f t="shared" si="1"/>
        <v>235000</v>
      </c>
      <c r="AA24" s="2">
        <v>250000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 s="2">
        <f t="shared" si="2"/>
        <v>235000</v>
      </c>
      <c r="AI24">
        <v>0</v>
      </c>
      <c r="AJ24">
        <v>0</v>
      </c>
      <c r="AK24">
        <v>0</v>
      </c>
      <c r="AL24" s="2">
        <f t="shared" si="3"/>
        <v>235000</v>
      </c>
    </row>
    <row r="25" spans="1:38" customFormat="1" x14ac:dyDescent="0.4">
      <c r="A25" s="1" t="s">
        <v>53</v>
      </c>
      <c r="B25" t="s">
        <v>93</v>
      </c>
      <c r="C25">
        <v>12.0625</v>
      </c>
      <c r="D25" s="3">
        <v>96.5</v>
      </c>
      <c r="E25">
        <v>0</v>
      </c>
      <c r="F25">
        <v>0</v>
      </c>
      <c r="G25">
        <v>40</v>
      </c>
      <c r="H25">
        <v>0</v>
      </c>
      <c r="I25">
        <v>0</v>
      </c>
      <c r="J25">
        <v>0</v>
      </c>
      <c r="K25">
        <v>0</v>
      </c>
      <c r="L25">
        <v>0</v>
      </c>
      <c r="M25" s="3">
        <f t="shared" si="0"/>
        <v>0</v>
      </c>
      <c r="N25" s="2">
        <f t="shared" si="4"/>
        <v>115800</v>
      </c>
      <c r="O25">
        <v>0</v>
      </c>
      <c r="P25">
        <v>0</v>
      </c>
      <c r="Q25">
        <v>0</v>
      </c>
      <c r="R25">
        <v>0</v>
      </c>
      <c r="S25">
        <v>0</v>
      </c>
      <c r="T25" s="4">
        <v>115800</v>
      </c>
      <c r="U25">
        <v>0</v>
      </c>
      <c r="V25">
        <v>0</v>
      </c>
      <c r="W25">
        <v>0</v>
      </c>
      <c r="X25">
        <v>0</v>
      </c>
      <c r="Y25" s="3">
        <v>0</v>
      </c>
      <c r="Z25" s="4">
        <f t="shared" si="1"/>
        <v>115800</v>
      </c>
      <c r="AA25" s="2">
        <v>204000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 s="2">
        <f t="shared" si="2"/>
        <v>115800</v>
      </c>
      <c r="AI25" s="2">
        <v>6000</v>
      </c>
      <c r="AJ25">
        <v>0</v>
      </c>
      <c r="AK25" s="2">
        <v>6000</v>
      </c>
      <c r="AL25" s="2">
        <f t="shared" si="3"/>
        <v>121800</v>
      </c>
    </row>
    <row r="26" spans="1:38" customFormat="1" x14ac:dyDescent="0.4">
      <c r="A26" s="1" t="s">
        <v>94</v>
      </c>
      <c r="B26" t="s">
        <v>95</v>
      </c>
      <c r="C26">
        <v>21.25</v>
      </c>
      <c r="D26" s="3">
        <v>170</v>
      </c>
      <c r="E26">
        <v>0</v>
      </c>
      <c r="F26">
        <v>0</v>
      </c>
      <c r="G26">
        <v>40</v>
      </c>
      <c r="H26">
        <v>0</v>
      </c>
      <c r="I26">
        <v>0</v>
      </c>
      <c r="J26">
        <v>0</v>
      </c>
      <c r="K26">
        <v>0</v>
      </c>
      <c r="L26">
        <v>0</v>
      </c>
      <c r="M26" s="3">
        <f t="shared" si="0"/>
        <v>0</v>
      </c>
      <c r="N26" s="2">
        <f t="shared" si="4"/>
        <v>210000</v>
      </c>
      <c r="O26">
        <v>0</v>
      </c>
      <c r="P26">
        <v>0</v>
      </c>
      <c r="Q26">
        <v>0</v>
      </c>
      <c r="R26">
        <v>0</v>
      </c>
      <c r="S26">
        <v>0</v>
      </c>
      <c r="T26" s="4">
        <v>210000</v>
      </c>
      <c r="U26">
        <v>0</v>
      </c>
      <c r="V26">
        <v>0</v>
      </c>
      <c r="W26">
        <v>0</v>
      </c>
      <c r="X26">
        <v>0</v>
      </c>
      <c r="Y26" s="3">
        <v>0</v>
      </c>
      <c r="Z26" s="4">
        <f t="shared" si="1"/>
        <v>210000</v>
      </c>
      <c r="AA26" s="2">
        <v>188000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 s="2">
        <f t="shared" si="2"/>
        <v>210000</v>
      </c>
      <c r="AI26" s="2">
        <v>9800</v>
      </c>
      <c r="AJ26">
        <v>0</v>
      </c>
      <c r="AK26" s="2">
        <v>9800</v>
      </c>
      <c r="AL26" s="2">
        <f t="shared" si="3"/>
        <v>219800</v>
      </c>
    </row>
    <row r="27" spans="1:38" customFormat="1" x14ac:dyDescent="0.4">
      <c r="A27" s="1" t="s">
        <v>42</v>
      </c>
      <c r="B27" t="s">
        <v>96</v>
      </c>
      <c r="C27">
        <v>21.25</v>
      </c>
      <c r="D27" s="3">
        <v>170</v>
      </c>
      <c r="E27">
        <v>0</v>
      </c>
      <c r="F27">
        <v>0</v>
      </c>
      <c r="G27">
        <v>40</v>
      </c>
      <c r="H27">
        <v>0</v>
      </c>
      <c r="I27">
        <v>0</v>
      </c>
      <c r="J27">
        <v>0</v>
      </c>
      <c r="K27">
        <v>0</v>
      </c>
      <c r="L27">
        <v>0</v>
      </c>
      <c r="M27" s="3">
        <f t="shared" si="0"/>
        <v>0</v>
      </c>
      <c r="N27" s="2">
        <f t="shared" si="4"/>
        <v>200000</v>
      </c>
      <c r="O27">
        <v>0</v>
      </c>
      <c r="P27">
        <v>0</v>
      </c>
      <c r="Q27">
        <v>0</v>
      </c>
      <c r="R27">
        <v>0</v>
      </c>
      <c r="S27">
        <v>0</v>
      </c>
      <c r="T27" s="4">
        <v>200000</v>
      </c>
      <c r="U27">
        <v>0</v>
      </c>
      <c r="V27">
        <v>0</v>
      </c>
      <c r="W27">
        <v>0</v>
      </c>
      <c r="X27">
        <v>0</v>
      </c>
      <c r="Y27" s="3">
        <v>0</v>
      </c>
      <c r="Z27" s="4">
        <f t="shared" si="1"/>
        <v>200000</v>
      </c>
      <c r="AA27" s="2">
        <v>194000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 s="2">
        <f t="shared" si="2"/>
        <v>200000</v>
      </c>
      <c r="AI27" s="2">
        <v>1560</v>
      </c>
      <c r="AJ27">
        <v>0</v>
      </c>
      <c r="AK27" s="2">
        <v>1560</v>
      </c>
      <c r="AL27" s="2">
        <f t="shared" si="3"/>
        <v>201560</v>
      </c>
    </row>
    <row r="28" spans="1:38" customFormat="1" x14ac:dyDescent="0.4">
      <c r="A28" s="1" t="s">
        <v>54</v>
      </c>
      <c r="B28" t="s">
        <v>97</v>
      </c>
      <c r="C28">
        <v>21.25</v>
      </c>
      <c r="D28" s="3">
        <v>170</v>
      </c>
      <c r="E28">
        <v>0</v>
      </c>
      <c r="F28">
        <v>0</v>
      </c>
      <c r="G28">
        <v>40</v>
      </c>
      <c r="H28">
        <v>0</v>
      </c>
      <c r="I28">
        <v>0</v>
      </c>
      <c r="J28">
        <v>0</v>
      </c>
      <c r="K28">
        <v>0</v>
      </c>
      <c r="L28">
        <v>0</v>
      </c>
      <c r="M28" s="3">
        <f t="shared" si="0"/>
        <v>0</v>
      </c>
      <c r="N28" s="2">
        <f t="shared" si="4"/>
        <v>200000</v>
      </c>
      <c r="O28">
        <v>0</v>
      </c>
      <c r="P28">
        <v>0</v>
      </c>
      <c r="Q28">
        <v>0</v>
      </c>
      <c r="R28">
        <v>0</v>
      </c>
      <c r="S28">
        <v>0</v>
      </c>
      <c r="T28" s="4">
        <v>200000</v>
      </c>
      <c r="U28">
        <v>0</v>
      </c>
      <c r="V28">
        <v>0</v>
      </c>
      <c r="W28">
        <v>0</v>
      </c>
      <c r="X28">
        <v>0</v>
      </c>
      <c r="Y28" s="3">
        <v>0</v>
      </c>
      <c r="Z28" s="4">
        <f t="shared" si="1"/>
        <v>200000</v>
      </c>
      <c r="AA28" s="2">
        <v>178000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 s="2">
        <f t="shared" si="2"/>
        <v>200000</v>
      </c>
      <c r="AI28" s="2">
        <v>3260</v>
      </c>
      <c r="AJ28">
        <v>0</v>
      </c>
      <c r="AK28" s="2">
        <v>3260</v>
      </c>
      <c r="AL28" s="2">
        <f t="shared" si="3"/>
        <v>203260</v>
      </c>
    </row>
    <row r="29" spans="1:38" customFormat="1" x14ac:dyDescent="0.4">
      <c r="A29" s="1" t="s">
        <v>43</v>
      </c>
      <c r="B29" t="s">
        <v>98</v>
      </c>
      <c r="C29">
        <v>21.25</v>
      </c>
      <c r="D29" s="3">
        <v>170</v>
      </c>
      <c r="E29">
        <v>0</v>
      </c>
      <c r="F29">
        <v>0</v>
      </c>
      <c r="G29">
        <v>40</v>
      </c>
      <c r="H29">
        <v>0</v>
      </c>
      <c r="I29">
        <v>0</v>
      </c>
      <c r="J29">
        <v>0</v>
      </c>
      <c r="K29">
        <v>0</v>
      </c>
      <c r="L29">
        <v>0</v>
      </c>
      <c r="M29" s="3">
        <f t="shared" si="0"/>
        <v>0</v>
      </c>
      <c r="N29" s="2">
        <f t="shared" si="4"/>
        <v>220000</v>
      </c>
      <c r="O29">
        <v>0</v>
      </c>
      <c r="P29">
        <v>0</v>
      </c>
      <c r="Q29">
        <v>0</v>
      </c>
      <c r="R29">
        <v>0</v>
      </c>
      <c r="S29">
        <v>0</v>
      </c>
      <c r="T29" s="4">
        <v>220000</v>
      </c>
      <c r="U29">
        <v>0</v>
      </c>
      <c r="V29">
        <v>0</v>
      </c>
      <c r="W29">
        <v>0</v>
      </c>
      <c r="X29">
        <v>0</v>
      </c>
      <c r="Y29" s="3">
        <v>0</v>
      </c>
      <c r="Z29" s="4">
        <f t="shared" si="1"/>
        <v>220000</v>
      </c>
      <c r="AA29" s="2">
        <v>210000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 s="2">
        <f t="shared" si="2"/>
        <v>220000</v>
      </c>
      <c r="AI29" s="2">
        <v>4500</v>
      </c>
      <c r="AJ29">
        <v>0</v>
      </c>
      <c r="AK29" s="2">
        <v>4500</v>
      </c>
      <c r="AL29" s="2">
        <f t="shared" si="3"/>
        <v>224500</v>
      </c>
    </row>
    <row r="30" spans="1:38" customFormat="1" x14ac:dyDescent="0.4">
      <c r="A30" s="1" t="s">
        <v>48</v>
      </c>
      <c r="B30" t="s">
        <v>99</v>
      </c>
      <c r="C30">
        <v>21.25</v>
      </c>
      <c r="D30" s="3">
        <v>127.5</v>
      </c>
      <c r="E30">
        <v>0</v>
      </c>
      <c r="F30">
        <v>0</v>
      </c>
      <c r="G30">
        <v>-1</v>
      </c>
      <c r="H30">
        <v>0</v>
      </c>
      <c r="I30">
        <v>0</v>
      </c>
      <c r="J30">
        <v>0</v>
      </c>
      <c r="K30">
        <v>0</v>
      </c>
      <c r="L30">
        <v>0</v>
      </c>
      <c r="M30" s="3">
        <f t="shared" si="0"/>
        <v>0</v>
      </c>
      <c r="N30" s="2">
        <f t="shared" si="4"/>
        <v>150000</v>
      </c>
      <c r="O30">
        <v>0</v>
      </c>
      <c r="P30">
        <v>0</v>
      </c>
      <c r="Q30">
        <v>0</v>
      </c>
      <c r="R30">
        <v>0</v>
      </c>
      <c r="S30">
        <v>0</v>
      </c>
      <c r="T30" s="4">
        <v>150000</v>
      </c>
      <c r="U30">
        <v>0</v>
      </c>
      <c r="V30">
        <v>0</v>
      </c>
      <c r="W30">
        <v>0</v>
      </c>
      <c r="X30">
        <v>0</v>
      </c>
      <c r="Y30" s="3">
        <v>0</v>
      </c>
      <c r="Z30" s="4">
        <f t="shared" si="1"/>
        <v>150000</v>
      </c>
      <c r="AA30" s="2">
        <v>143000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 s="2">
        <f t="shared" si="2"/>
        <v>150000</v>
      </c>
      <c r="AI30">
        <v>0</v>
      </c>
      <c r="AJ30">
        <v>0</v>
      </c>
      <c r="AK30">
        <v>0</v>
      </c>
      <c r="AL30" s="2">
        <f t="shared" si="3"/>
        <v>150000</v>
      </c>
    </row>
    <row r="31" spans="1:38" customFormat="1" x14ac:dyDescent="0.4">
      <c r="A31" s="1" t="s">
        <v>37</v>
      </c>
      <c r="B31" t="s">
        <v>100</v>
      </c>
      <c r="C31">
        <v>21.25</v>
      </c>
      <c r="D31" s="3">
        <v>170</v>
      </c>
      <c r="E31">
        <v>-1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 s="3">
        <f t="shared" si="0"/>
        <v>0</v>
      </c>
      <c r="N31" s="2">
        <f t="shared" si="4"/>
        <v>200000</v>
      </c>
      <c r="O31">
        <v>0</v>
      </c>
      <c r="P31">
        <v>0</v>
      </c>
      <c r="Q31">
        <v>0</v>
      </c>
      <c r="R31">
        <v>0</v>
      </c>
      <c r="S31">
        <v>0</v>
      </c>
      <c r="T31" s="4">
        <v>200000</v>
      </c>
      <c r="U31">
        <v>0</v>
      </c>
      <c r="V31">
        <v>0</v>
      </c>
      <c r="W31">
        <v>0</v>
      </c>
      <c r="X31">
        <v>0</v>
      </c>
      <c r="Y31" s="3">
        <v>0</v>
      </c>
      <c r="Z31" s="4">
        <f t="shared" si="1"/>
        <v>200000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 s="2">
        <f t="shared" si="2"/>
        <v>200000</v>
      </c>
      <c r="AI31">
        <v>0</v>
      </c>
      <c r="AJ31">
        <v>0</v>
      </c>
      <c r="AK31">
        <v>0</v>
      </c>
      <c r="AL31" s="2">
        <f t="shared" si="3"/>
        <v>200000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45101-3212-4A08-8616-855A988BB81C}">
  <dimension ref="A1:G31"/>
  <sheetViews>
    <sheetView zoomScale="85" zoomScaleNormal="85" workbookViewId="0">
      <selection activeCell="J26" sqref="J26"/>
    </sheetView>
  </sheetViews>
  <sheetFormatPr defaultRowHeight="18.75" x14ac:dyDescent="0.4"/>
  <cols>
    <col min="2" max="2" width="13.625" bestFit="1" customWidth="1"/>
    <col min="3" max="4" width="15.125" bestFit="1" customWidth="1"/>
    <col min="5" max="6" width="11" bestFit="1" customWidth="1"/>
    <col min="7" max="7" width="15.125" bestFit="1" customWidth="1"/>
  </cols>
  <sheetData>
    <row r="1" spans="1:7" x14ac:dyDescent="0.4">
      <c r="A1" s="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</row>
    <row r="2" spans="1:7" x14ac:dyDescent="0.4">
      <c r="A2" s="1" t="s">
        <v>34</v>
      </c>
      <c r="B2" t="s">
        <v>62</v>
      </c>
      <c r="C2">
        <v>170</v>
      </c>
      <c r="D2">
        <v>0</v>
      </c>
      <c r="E2">
        <v>1000000</v>
      </c>
      <c r="F2">
        <v>0</v>
      </c>
      <c r="G2">
        <v>1000000</v>
      </c>
    </row>
    <row r="3" spans="1:7" x14ac:dyDescent="0.4">
      <c r="A3" s="1" t="s">
        <v>63</v>
      </c>
      <c r="B3" t="s">
        <v>64</v>
      </c>
      <c r="C3">
        <v>170</v>
      </c>
      <c r="D3">
        <v>0</v>
      </c>
      <c r="E3">
        <v>450000</v>
      </c>
      <c r="F3">
        <v>0</v>
      </c>
      <c r="G3">
        <v>450000</v>
      </c>
    </row>
    <row r="4" spans="1:7" x14ac:dyDescent="0.4">
      <c r="A4" s="1" t="s">
        <v>38</v>
      </c>
      <c r="B4" t="s">
        <v>65</v>
      </c>
      <c r="C4">
        <v>170</v>
      </c>
      <c r="D4">
        <v>0</v>
      </c>
      <c r="E4">
        <v>450000</v>
      </c>
      <c r="F4">
        <v>0</v>
      </c>
      <c r="G4">
        <v>450000</v>
      </c>
    </row>
    <row r="5" spans="1:7" x14ac:dyDescent="0.4">
      <c r="A5" s="1" t="s">
        <v>44</v>
      </c>
      <c r="B5" t="s">
        <v>66</v>
      </c>
      <c r="C5">
        <v>106.25</v>
      </c>
      <c r="D5">
        <v>0</v>
      </c>
      <c r="E5">
        <v>281250</v>
      </c>
      <c r="F5">
        <v>0</v>
      </c>
      <c r="G5">
        <v>281250</v>
      </c>
    </row>
    <row r="6" spans="1:7" x14ac:dyDescent="0.4">
      <c r="A6" s="1" t="s">
        <v>67</v>
      </c>
      <c r="B6" t="s">
        <v>68</v>
      </c>
      <c r="C6">
        <v>170</v>
      </c>
      <c r="D6">
        <v>0</v>
      </c>
      <c r="E6">
        <v>450000</v>
      </c>
      <c r="F6">
        <v>0</v>
      </c>
      <c r="G6">
        <v>450000</v>
      </c>
    </row>
    <row r="7" spans="1:7" x14ac:dyDescent="0.4">
      <c r="A7" s="1" t="s">
        <v>69</v>
      </c>
      <c r="B7" t="s">
        <v>70</v>
      </c>
      <c r="C7">
        <v>170</v>
      </c>
      <c r="D7">
        <v>0</v>
      </c>
      <c r="E7">
        <v>340000</v>
      </c>
      <c r="F7">
        <v>0</v>
      </c>
      <c r="G7">
        <v>340000</v>
      </c>
    </row>
    <row r="8" spans="1:7" x14ac:dyDescent="0.4">
      <c r="A8" s="1" t="s">
        <v>36</v>
      </c>
      <c r="B8" t="s">
        <v>71</v>
      </c>
      <c r="C8">
        <v>100</v>
      </c>
      <c r="D8">
        <v>0</v>
      </c>
      <c r="E8">
        <v>180000</v>
      </c>
      <c r="F8">
        <v>0</v>
      </c>
      <c r="G8">
        <v>180000</v>
      </c>
    </row>
    <row r="9" spans="1:7" x14ac:dyDescent="0.4">
      <c r="A9" s="1" t="s">
        <v>39</v>
      </c>
      <c r="B9" t="s">
        <v>72</v>
      </c>
      <c r="C9">
        <v>170</v>
      </c>
      <c r="D9">
        <v>0</v>
      </c>
      <c r="E9">
        <v>350000</v>
      </c>
      <c r="F9">
        <v>0</v>
      </c>
      <c r="G9">
        <v>350000</v>
      </c>
    </row>
    <row r="10" spans="1:7" x14ac:dyDescent="0.4">
      <c r="A10" s="1" t="s">
        <v>45</v>
      </c>
      <c r="B10" t="s">
        <v>73</v>
      </c>
      <c r="C10">
        <v>170</v>
      </c>
      <c r="D10">
        <v>0</v>
      </c>
      <c r="E10">
        <v>350000</v>
      </c>
      <c r="F10">
        <v>0</v>
      </c>
      <c r="G10">
        <v>350000</v>
      </c>
    </row>
    <row r="11" spans="1:7" x14ac:dyDescent="0.4">
      <c r="A11" s="1" t="s">
        <v>49</v>
      </c>
      <c r="B11" t="s">
        <v>74</v>
      </c>
      <c r="C11">
        <v>170</v>
      </c>
      <c r="D11">
        <v>0</v>
      </c>
      <c r="E11">
        <v>340000</v>
      </c>
      <c r="F11">
        <v>0</v>
      </c>
      <c r="G11">
        <v>340000</v>
      </c>
    </row>
    <row r="12" spans="1:7" x14ac:dyDescent="0.4">
      <c r="A12" s="1" t="s">
        <v>35</v>
      </c>
      <c r="B12" t="s">
        <v>75</v>
      </c>
      <c r="C12">
        <v>170</v>
      </c>
      <c r="D12">
        <v>0</v>
      </c>
      <c r="E12">
        <v>320000</v>
      </c>
      <c r="F12">
        <v>0</v>
      </c>
      <c r="G12">
        <v>320000</v>
      </c>
    </row>
    <row r="13" spans="1:7" x14ac:dyDescent="0.4">
      <c r="A13" s="1" t="s">
        <v>76</v>
      </c>
      <c r="B13" t="s">
        <v>77</v>
      </c>
      <c r="C13">
        <v>170</v>
      </c>
      <c r="D13">
        <v>0</v>
      </c>
      <c r="E13">
        <v>340000</v>
      </c>
      <c r="F13">
        <v>0</v>
      </c>
      <c r="G13">
        <v>340000</v>
      </c>
    </row>
    <row r="14" spans="1:7" x14ac:dyDescent="0.4">
      <c r="A14" s="1" t="s">
        <v>78</v>
      </c>
      <c r="B14" t="s">
        <v>79</v>
      </c>
      <c r="C14">
        <v>170</v>
      </c>
      <c r="D14">
        <v>0</v>
      </c>
      <c r="E14">
        <v>310000</v>
      </c>
      <c r="F14">
        <v>0</v>
      </c>
      <c r="G14">
        <v>310000</v>
      </c>
    </row>
    <row r="15" spans="1:7" x14ac:dyDescent="0.4">
      <c r="A15" s="1" t="s">
        <v>46</v>
      </c>
      <c r="B15" t="s">
        <v>80</v>
      </c>
      <c r="C15">
        <v>170</v>
      </c>
      <c r="D15">
        <v>0</v>
      </c>
      <c r="E15">
        <v>290000</v>
      </c>
      <c r="F15">
        <v>0</v>
      </c>
      <c r="G15">
        <v>290000</v>
      </c>
    </row>
    <row r="16" spans="1:7" x14ac:dyDescent="0.4">
      <c r="A16" s="1" t="s">
        <v>50</v>
      </c>
      <c r="B16" t="s">
        <v>81</v>
      </c>
      <c r="C16">
        <v>170</v>
      </c>
      <c r="D16">
        <v>0</v>
      </c>
      <c r="E16">
        <v>290000</v>
      </c>
      <c r="F16">
        <v>0</v>
      </c>
      <c r="G16">
        <v>290000</v>
      </c>
    </row>
    <row r="17" spans="1:7" x14ac:dyDescent="0.4">
      <c r="A17" s="1" t="s">
        <v>47</v>
      </c>
      <c r="B17" t="s">
        <v>82</v>
      </c>
      <c r="C17">
        <v>170</v>
      </c>
      <c r="D17">
        <v>0</v>
      </c>
      <c r="E17">
        <v>250000</v>
      </c>
      <c r="F17">
        <v>0</v>
      </c>
      <c r="G17">
        <v>250000</v>
      </c>
    </row>
    <row r="18" spans="1:7" x14ac:dyDescent="0.4">
      <c r="A18" s="1" t="s">
        <v>83</v>
      </c>
      <c r="B18" t="s">
        <v>84</v>
      </c>
      <c r="C18">
        <v>170</v>
      </c>
      <c r="D18">
        <v>0</v>
      </c>
      <c r="E18">
        <v>240000</v>
      </c>
      <c r="F18">
        <v>0</v>
      </c>
      <c r="G18">
        <v>240000</v>
      </c>
    </row>
    <row r="19" spans="1:7" x14ac:dyDescent="0.4">
      <c r="A19" s="1" t="s">
        <v>40</v>
      </c>
      <c r="B19" t="s">
        <v>85</v>
      </c>
      <c r="C19">
        <v>170</v>
      </c>
      <c r="D19">
        <v>0</v>
      </c>
      <c r="E19">
        <v>240000</v>
      </c>
      <c r="F19">
        <v>0</v>
      </c>
      <c r="G19">
        <v>240000</v>
      </c>
    </row>
    <row r="20" spans="1:7" x14ac:dyDescent="0.4">
      <c r="A20" s="1" t="s">
        <v>86</v>
      </c>
      <c r="B20" t="s">
        <v>87</v>
      </c>
      <c r="C20">
        <v>170</v>
      </c>
      <c r="D20">
        <v>16</v>
      </c>
      <c r="E20">
        <v>250000</v>
      </c>
      <c r="F20">
        <v>34000</v>
      </c>
      <c r="G20">
        <v>284000</v>
      </c>
    </row>
    <row r="21" spans="1:7" x14ac:dyDescent="0.4">
      <c r="A21" s="1" t="s">
        <v>51</v>
      </c>
      <c r="B21" t="s">
        <v>88</v>
      </c>
      <c r="C21">
        <v>127.5</v>
      </c>
      <c r="D21">
        <v>15</v>
      </c>
      <c r="E21">
        <v>170000</v>
      </c>
      <c r="F21">
        <v>31875</v>
      </c>
      <c r="G21">
        <v>201875</v>
      </c>
    </row>
    <row r="22" spans="1:7" x14ac:dyDescent="0.4">
      <c r="A22" s="1" t="s">
        <v>52</v>
      </c>
      <c r="B22" t="s">
        <v>89</v>
      </c>
      <c r="C22">
        <v>170</v>
      </c>
      <c r="D22">
        <v>0</v>
      </c>
      <c r="E22">
        <v>245000</v>
      </c>
      <c r="F22">
        <v>0</v>
      </c>
      <c r="G22">
        <v>245000</v>
      </c>
    </row>
    <row r="23" spans="1:7" x14ac:dyDescent="0.4">
      <c r="A23" s="1" t="s">
        <v>41</v>
      </c>
      <c r="B23" t="s">
        <v>90</v>
      </c>
      <c r="C23">
        <v>170</v>
      </c>
      <c r="D23">
        <v>0</v>
      </c>
      <c r="E23">
        <v>235000</v>
      </c>
      <c r="F23">
        <v>0</v>
      </c>
      <c r="G23">
        <v>235000</v>
      </c>
    </row>
    <row r="24" spans="1:7" x14ac:dyDescent="0.4">
      <c r="A24" s="1" t="s">
        <v>91</v>
      </c>
      <c r="B24" t="s">
        <v>92</v>
      </c>
      <c r="C24">
        <v>170</v>
      </c>
      <c r="D24">
        <v>0</v>
      </c>
      <c r="E24">
        <v>235000</v>
      </c>
      <c r="F24">
        <v>0</v>
      </c>
      <c r="G24">
        <v>235000</v>
      </c>
    </row>
    <row r="25" spans="1:7" x14ac:dyDescent="0.4">
      <c r="A25" s="1" t="s">
        <v>53</v>
      </c>
      <c r="B25" t="s">
        <v>93</v>
      </c>
      <c r="C25">
        <v>96.5</v>
      </c>
      <c r="D25">
        <v>0</v>
      </c>
      <c r="E25">
        <v>115800</v>
      </c>
      <c r="F25">
        <v>0</v>
      </c>
      <c r="G25">
        <v>115800</v>
      </c>
    </row>
    <row r="26" spans="1:7" x14ac:dyDescent="0.4">
      <c r="A26" s="1" t="s">
        <v>94</v>
      </c>
      <c r="B26" t="s">
        <v>95</v>
      </c>
      <c r="C26">
        <v>170</v>
      </c>
      <c r="D26">
        <v>0</v>
      </c>
      <c r="E26">
        <v>210000</v>
      </c>
      <c r="F26">
        <v>0</v>
      </c>
      <c r="G26">
        <v>210000</v>
      </c>
    </row>
    <row r="27" spans="1:7" x14ac:dyDescent="0.4">
      <c r="A27" s="1" t="s">
        <v>42</v>
      </c>
      <c r="B27" t="s">
        <v>96</v>
      </c>
      <c r="C27">
        <v>170</v>
      </c>
      <c r="D27">
        <v>0</v>
      </c>
      <c r="E27">
        <v>200000</v>
      </c>
      <c r="F27">
        <v>0</v>
      </c>
      <c r="G27">
        <v>200000</v>
      </c>
    </row>
    <row r="28" spans="1:7" x14ac:dyDescent="0.4">
      <c r="A28" s="1" t="s">
        <v>54</v>
      </c>
      <c r="B28" t="s">
        <v>97</v>
      </c>
      <c r="C28">
        <v>170</v>
      </c>
      <c r="D28">
        <v>0</v>
      </c>
      <c r="E28">
        <v>200000</v>
      </c>
      <c r="F28">
        <v>0</v>
      </c>
      <c r="G28">
        <v>200000</v>
      </c>
    </row>
    <row r="29" spans="1:7" x14ac:dyDescent="0.4">
      <c r="A29" s="1" t="s">
        <v>43</v>
      </c>
      <c r="B29" t="s">
        <v>98</v>
      </c>
      <c r="C29">
        <v>170</v>
      </c>
      <c r="D29">
        <v>0</v>
      </c>
      <c r="E29">
        <v>220000</v>
      </c>
      <c r="F29">
        <v>0</v>
      </c>
      <c r="G29">
        <v>220000</v>
      </c>
    </row>
    <row r="30" spans="1:7" x14ac:dyDescent="0.4">
      <c r="A30" s="1" t="s">
        <v>48</v>
      </c>
      <c r="B30" t="s">
        <v>99</v>
      </c>
      <c r="C30">
        <v>127.5</v>
      </c>
      <c r="D30">
        <v>0</v>
      </c>
      <c r="E30">
        <v>150000</v>
      </c>
      <c r="F30">
        <v>0</v>
      </c>
      <c r="G30">
        <v>150000</v>
      </c>
    </row>
    <row r="31" spans="1:7" x14ac:dyDescent="0.4">
      <c r="A31" s="1" t="s">
        <v>37</v>
      </c>
      <c r="B31" t="s">
        <v>100</v>
      </c>
      <c r="C31">
        <v>170</v>
      </c>
      <c r="D31">
        <v>0</v>
      </c>
      <c r="E31">
        <v>200000</v>
      </c>
      <c r="F31">
        <v>0</v>
      </c>
      <c r="G31">
        <v>200000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C885-8A10-459E-92E9-691D65E67857}">
  <dimension ref="A1:C31"/>
  <sheetViews>
    <sheetView workbookViewId="0">
      <selection activeCell="F13" sqref="F13"/>
    </sheetView>
  </sheetViews>
  <sheetFormatPr defaultRowHeight="18.75" x14ac:dyDescent="0.4"/>
  <cols>
    <col min="2" max="2" width="13.625" bestFit="1" customWidth="1"/>
    <col min="3" max="3" width="11" bestFit="1" customWidth="1"/>
  </cols>
  <sheetData>
    <row r="1" spans="1:3" x14ac:dyDescent="0.4">
      <c r="A1" s="1" t="s">
        <v>55</v>
      </c>
      <c r="B1" t="s">
        <v>56</v>
      </c>
      <c r="C1" t="s">
        <v>101</v>
      </c>
    </row>
    <row r="2" spans="1:3" x14ac:dyDescent="0.4">
      <c r="A2" s="1" t="s">
        <v>34</v>
      </c>
      <c r="B2" t="s">
        <v>62</v>
      </c>
      <c r="C2">
        <v>0</v>
      </c>
    </row>
    <row r="3" spans="1:3" x14ac:dyDescent="0.4">
      <c r="A3" s="1" t="s">
        <v>63</v>
      </c>
      <c r="B3" t="s">
        <v>64</v>
      </c>
      <c r="C3" s="2">
        <v>550000</v>
      </c>
    </row>
    <row r="4" spans="1:3" x14ac:dyDescent="0.4">
      <c r="A4" s="1" t="s">
        <v>38</v>
      </c>
      <c r="B4" t="s">
        <v>65</v>
      </c>
      <c r="C4" s="2">
        <v>600000</v>
      </c>
    </row>
    <row r="5" spans="1:3" x14ac:dyDescent="0.4">
      <c r="A5" s="1" t="s">
        <v>44</v>
      </c>
      <c r="B5" t="s">
        <v>66</v>
      </c>
      <c r="C5" s="2">
        <v>600000</v>
      </c>
    </row>
    <row r="6" spans="1:3" x14ac:dyDescent="0.4">
      <c r="A6" s="1" t="s">
        <v>67</v>
      </c>
      <c r="B6" t="s">
        <v>68</v>
      </c>
      <c r="C6" s="2">
        <v>600000</v>
      </c>
    </row>
    <row r="7" spans="1:3" x14ac:dyDescent="0.4">
      <c r="A7" s="1" t="s">
        <v>69</v>
      </c>
      <c r="B7" t="s">
        <v>70</v>
      </c>
      <c r="C7" s="2">
        <v>250000</v>
      </c>
    </row>
    <row r="8" spans="1:3" x14ac:dyDescent="0.4">
      <c r="A8" s="1" t="s">
        <v>36</v>
      </c>
      <c r="B8" t="s">
        <v>71</v>
      </c>
      <c r="C8" s="2">
        <v>160000</v>
      </c>
    </row>
    <row r="9" spans="1:3" x14ac:dyDescent="0.4">
      <c r="A9" s="1" t="s">
        <v>39</v>
      </c>
      <c r="B9" t="s">
        <v>72</v>
      </c>
      <c r="C9" s="2">
        <v>160000</v>
      </c>
    </row>
    <row r="10" spans="1:3" x14ac:dyDescent="0.4">
      <c r="A10" s="1" t="s">
        <v>45</v>
      </c>
      <c r="B10" t="s">
        <v>73</v>
      </c>
      <c r="C10" s="2">
        <v>350000</v>
      </c>
    </row>
    <row r="11" spans="1:3" x14ac:dyDescent="0.4">
      <c r="A11" s="1" t="s">
        <v>49</v>
      </c>
      <c r="B11" t="s">
        <v>74</v>
      </c>
      <c r="C11" s="2">
        <v>116000</v>
      </c>
    </row>
    <row r="12" spans="1:3" x14ac:dyDescent="0.4">
      <c r="A12" s="1" t="s">
        <v>35</v>
      </c>
      <c r="B12" t="s">
        <v>75</v>
      </c>
      <c r="C12" s="2">
        <v>100000</v>
      </c>
    </row>
    <row r="13" spans="1:3" x14ac:dyDescent="0.4">
      <c r="A13" s="1" t="s">
        <v>76</v>
      </c>
      <c r="B13" t="s">
        <v>77</v>
      </c>
      <c r="C13" s="2">
        <v>275000</v>
      </c>
    </row>
    <row r="14" spans="1:3" x14ac:dyDescent="0.4">
      <c r="A14" s="1" t="s">
        <v>78</v>
      </c>
      <c r="B14" t="s">
        <v>79</v>
      </c>
      <c r="C14" s="2">
        <v>340000</v>
      </c>
    </row>
    <row r="15" spans="1:3" x14ac:dyDescent="0.4">
      <c r="A15" s="1" t="s">
        <v>46</v>
      </c>
      <c r="B15" t="s">
        <v>80</v>
      </c>
      <c r="C15" s="2">
        <v>270000</v>
      </c>
    </row>
    <row r="16" spans="1:3" x14ac:dyDescent="0.4">
      <c r="A16" s="1" t="s">
        <v>50</v>
      </c>
      <c r="B16" t="s">
        <v>81</v>
      </c>
      <c r="C16" s="2">
        <v>320000</v>
      </c>
    </row>
    <row r="17" spans="1:3" x14ac:dyDescent="0.4">
      <c r="A17" s="1" t="s">
        <v>47</v>
      </c>
      <c r="B17" t="s">
        <v>82</v>
      </c>
      <c r="C17" s="2">
        <v>200000</v>
      </c>
    </row>
    <row r="18" spans="1:3" x14ac:dyDescent="0.4">
      <c r="A18" s="1" t="s">
        <v>83</v>
      </c>
      <c r="B18" t="s">
        <v>84</v>
      </c>
      <c r="C18" s="2">
        <v>200000</v>
      </c>
    </row>
    <row r="19" spans="1:3" x14ac:dyDescent="0.4">
      <c r="A19" s="1" t="s">
        <v>40</v>
      </c>
      <c r="B19" t="s">
        <v>85</v>
      </c>
      <c r="C19" s="2">
        <v>180000</v>
      </c>
    </row>
    <row r="20" spans="1:3" x14ac:dyDescent="0.4">
      <c r="A20" s="1" t="s">
        <v>86</v>
      </c>
      <c r="B20" t="s">
        <v>87</v>
      </c>
      <c r="C20" s="2">
        <v>220000</v>
      </c>
    </row>
    <row r="21" spans="1:3" x14ac:dyDescent="0.4">
      <c r="A21" s="1" t="s">
        <v>51</v>
      </c>
      <c r="B21" t="s">
        <v>88</v>
      </c>
      <c r="C21" s="2">
        <v>62000</v>
      </c>
    </row>
    <row r="22" spans="1:3" x14ac:dyDescent="0.4">
      <c r="A22" s="1" t="s">
        <v>52</v>
      </c>
      <c r="B22" t="s">
        <v>89</v>
      </c>
      <c r="C22" s="2">
        <v>300000</v>
      </c>
    </row>
    <row r="23" spans="1:3" x14ac:dyDescent="0.4">
      <c r="A23" s="1" t="s">
        <v>41</v>
      </c>
      <c r="B23" t="s">
        <v>90</v>
      </c>
      <c r="C23" s="2">
        <v>380000</v>
      </c>
    </row>
    <row r="24" spans="1:3" x14ac:dyDescent="0.4">
      <c r="A24" s="1" t="s">
        <v>91</v>
      </c>
      <c r="B24" t="s">
        <v>92</v>
      </c>
      <c r="C24" s="2">
        <v>170000</v>
      </c>
    </row>
    <row r="25" spans="1:3" x14ac:dyDescent="0.4">
      <c r="A25" s="1" t="s">
        <v>53</v>
      </c>
      <c r="B25" t="s">
        <v>93</v>
      </c>
      <c r="C25" s="2">
        <v>50000</v>
      </c>
    </row>
    <row r="26" spans="1:3" x14ac:dyDescent="0.4">
      <c r="A26" s="1" t="s">
        <v>94</v>
      </c>
      <c r="B26" t="s">
        <v>95</v>
      </c>
      <c r="C26" s="2">
        <v>150000</v>
      </c>
    </row>
    <row r="27" spans="1:3" x14ac:dyDescent="0.4">
      <c r="A27" s="1" t="s">
        <v>42</v>
      </c>
      <c r="B27" t="s">
        <v>96</v>
      </c>
      <c r="C27" s="2">
        <v>130000</v>
      </c>
    </row>
    <row r="28" spans="1:3" x14ac:dyDescent="0.4">
      <c r="A28" s="1" t="s">
        <v>54</v>
      </c>
      <c r="B28" t="s">
        <v>97</v>
      </c>
      <c r="C28" s="2">
        <v>120000</v>
      </c>
    </row>
    <row r="29" spans="1:3" x14ac:dyDescent="0.4">
      <c r="A29" s="1" t="s">
        <v>43</v>
      </c>
      <c r="B29" t="s">
        <v>98</v>
      </c>
      <c r="C29" s="2">
        <v>130000</v>
      </c>
    </row>
    <row r="30" spans="1:3" x14ac:dyDescent="0.4">
      <c r="A30" s="1" t="s">
        <v>48</v>
      </c>
      <c r="B30" t="s">
        <v>99</v>
      </c>
      <c r="C30" s="2">
        <v>180000</v>
      </c>
    </row>
    <row r="31" spans="1:3" x14ac:dyDescent="0.4">
      <c r="A31" s="1" t="s">
        <v>37</v>
      </c>
      <c r="B31" t="s">
        <v>100</v>
      </c>
      <c r="C31" s="2">
        <v>80000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data</vt:lpstr>
      <vt:lpstr>給与テンプレート</vt:lpstr>
      <vt:lpstr>賞与テンプレート</vt:lpstr>
      <vt:lpstr>data!給与集計表1</vt:lpstr>
      <vt:lpstr>給与テンプレート!給与用テンプレートファイル</vt:lpstr>
      <vt:lpstr>賞与テンプレート!賞与用テンプレートファイル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MJSCL28</dc:creator>
  <cp:lastModifiedBy>MJSCL28</cp:lastModifiedBy>
  <dcterms:created xsi:type="dcterms:W3CDTF">2022-01-12T06:37:53Z</dcterms:created>
  <dcterms:modified xsi:type="dcterms:W3CDTF">2022-06-07T06:42:27Z</dcterms:modified>
</cp:coreProperties>
</file>